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65" windowWidth="15330" windowHeight="1065" activeTab="0"/>
  </bookViews>
  <sheets>
    <sheet name="Introduction" sheetId="1" r:id="rId1"/>
    <sheet name="La formule" sheetId="2" r:id="rId2"/>
    <sheet name="Données" sheetId="3" r:id="rId3"/>
    <sheet name="Rapports" sheetId="4" r:id="rId4"/>
    <sheet name="Décompte spécial" sheetId="5" r:id="rId5"/>
    <sheet name="Recherches" sheetId="6" r:id="rId6"/>
    <sheet name="Rapports exercices" sheetId="7" r:id="rId7"/>
  </sheets>
  <definedNames>
    <definedName name="_xlnm._FilterDatabase" localSheetId="2" hidden="1">'Données'!$A$8:$F$90</definedName>
    <definedName name="cnMatrixCol1Données">'Données'!$A$9:$A$88</definedName>
    <definedName name="cnMatrixCol2Données">'Données'!$B$9:$B$88</definedName>
    <definedName name="cnMatrixCol3Données">'Données'!$C$9:$C$88</definedName>
    <definedName name="cnMatrixCol4Données">'Données'!$D$9:$D$88</definedName>
    <definedName name="cnMatrixCol5Données">'Données'!$E$9:$E$88</definedName>
    <definedName name="_xlnm.Print_Area" localSheetId="0">'Introduction'!$A$1:$H$32</definedName>
  </definedNames>
  <calcPr fullCalcOnLoad="1"/>
</workbook>
</file>

<file path=xl/sharedStrings.xml><?xml version="1.0" encoding="utf-8"?>
<sst xmlns="http://schemas.openxmlformats.org/spreadsheetml/2006/main" count="614" uniqueCount="68">
  <si>
    <t>Introduction</t>
  </si>
  <si>
    <t>Janvier</t>
  </si>
  <si>
    <t>Février</t>
  </si>
  <si>
    <t>Mars</t>
  </si>
  <si>
    <t>Avril</t>
  </si>
  <si>
    <t>Bicyclettes</t>
  </si>
  <si>
    <t>Patins</t>
  </si>
  <si>
    <t>Skis courts</t>
  </si>
  <si>
    <t>Mois</t>
  </si>
  <si>
    <t>Produit</t>
  </si>
  <si>
    <t>Toronto</t>
  </si>
  <si>
    <t>San Francisco</t>
  </si>
  <si>
    <t>New York</t>
  </si>
  <si>
    <t>Total</t>
  </si>
  <si>
    <t>Skis</t>
  </si>
  <si>
    <t>Magasin</t>
  </si>
  <si>
    <t>Quantité</t>
  </si>
  <si>
    <t>Montant</t>
  </si>
  <si>
    <t>Montréal</t>
  </si>
  <si>
    <t>Skis longs</t>
  </si>
  <si>
    <t>Planches</t>
  </si>
  <si>
    <t>Ventes par magasin ($)</t>
  </si>
  <si>
    <t>Ventes par mois ($)</t>
  </si>
  <si>
    <t>Ventes par magasin (Qté)</t>
  </si>
  <si>
    <t>Ventes par mois (Qté)</t>
  </si>
  <si>
    <t>Skis vendus par magasin ($)</t>
  </si>
  <si>
    <t>Ventes par mois et par magasin ($)</t>
  </si>
  <si>
    <t>Ventes par mois et par magasin (Qté)</t>
  </si>
  <si>
    <t>Ventes par mois et par pays ($)</t>
  </si>
  <si>
    <t>Canada</t>
  </si>
  <si>
    <t>États Unis</t>
  </si>
  <si>
    <t>SOMMEPROD</t>
  </si>
  <si>
    <t>Les Données</t>
  </si>
  <si>
    <t>Ventes par mois (Canada) (Qté)</t>
  </si>
  <si>
    <t>Moyenne des ventes par mois et par magasin</t>
  </si>
  <si>
    <t>Nombre de ventes par mois et par magasin</t>
  </si>
  <si>
    <t>Pays</t>
  </si>
  <si>
    <t>Ville</t>
  </si>
  <si>
    <t>Les Rapports</t>
  </si>
  <si>
    <t>Base Villes/Pays</t>
  </si>
  <si>
    <t>La formule magique</t>
  </si>
  <si>
    <t>6 cyl.</t>
  </si>
  <si>
    <t>Cadillac</t>
  </si>
  <si>
    <t>8 cyl.</t>
  </si>
  <si>
    <t>Lincoln</t>
  </si>
  <si>
    <t>Recherches de valeurs numériques avec SOMMEPROD</t>
  </si>
  <si>
    <t>Exemple 1</t>
  </si>
  <si>
    <t>Exercice</t>
  </si>
  <si>
    <t>Modèle</t>
  </si>
  <si>
    <t>Année</t>
  </si>
  <si>
    <t>Cylindrée</t>
  </si>
  <si>
    <t>Taux</t>
  </si>
  <si>
    <t>Exemple 2</t>
  </si>
  <si>
    <t>Province</t>
  </si>
  <si>
    <t>Salaire</t>
  </si>
  <si>
    <t>Québec</t>
  </si>
  <si>
    <t>Ontario</t>
  </si>
  <si>
    <t>De</t>
  </si>
  <si>
    <t>à</t>
  </si>
  <si>
    <t>Prix</t>
  </si>
  <si>
    <t>Somme</t>
  </si>
  <si>
    <t>Prix moyen des produits par ville</t>
  </si>
  <si>
    <t xml:space="preserve">Sous totaux : </t>
  </si>
  <si>
    <t>Décompte spécial</t>
  </si>
  <si>
    <t>e</t>
  </si>
  <si>
    <t>r</t>
  </si>
  <si>
    <t>t</t>
  </si>
  <si>
    <t>Data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</si>
</sst>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d\ mmmm\ yyyy"/>
    <numFmt numFmtId="181" formatCode="#,##0\ [$$-C0C]"/>
    <numFmt numFmtId="182" formatCode="#,##0\ &quot;$&quot;"/>
    <numFmt numFmtId="183" formatCode="#,##0\ &quot;$&quot;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
    <numFmt numFmtId="193" formatCode="&quot;Vrai&quot;;&quot;Vrai&quot;;&quot;Faux&quot;"/>
    <numFmt numFmtId="194" formatCode="&quot;Actif&quot;;&quot;Actif&quot;;&quot;Inactif&quot;"/>
  </numFmts>
  <fonts count="21">
    <font>
      <sz val="10"/>
      <name val="Arial"/>
      <family val="0"/>
    </font>
    <font>
      <u val="single"/>
      <sz val="10"/>
      <color indexed="12"/>
      <name val="Arial"/>
      <family val="0"/>
    </font>
    <font>
      <u val="single"/>
      <sz val="10"/>
      <color indexed="36"/>
      <name val="Arial"/>
      <family val="0"/>
    </font>
    <font>
      <b/>
      <sz val="10"/>
      <name val="Arial"/>
      <family val="2"/>
    </font>
    <font>
      <b/>
      <sz val="12"/>
      <name val="Arial"/>
      <family val="2"/>
    </font>
    <font>
      <sz val="12"/>
      <name val="Arial"/>
      <family val="2"/>
    </font>
    <font>
      <b/>
      <sz val="14"/>
      <name val="Arial"/>
      <family val="2"/>
    </font>
    <font>
      <b/>
      <sz val="10"/>
      <color indexed="57"/>
      <name val="Arial"/>
      <family val="2"/>
    </font>
    <font>
      <sz val="8"/>
      <name val="Arial"/>
      <family val="0"/>
    </font>
    <font>
      <sz val="5.75"/>
      <name val="Arial"/>
      <family val="0"/>
    </font>
    <font>
      <b/>
      <sz val="10"/>
      <color indexed="18"/>
      <name val="Arial"/>
      <family val="2"/>
    </font>
    <font>
      <b/>
      <u val="single"/>
      <sz val="10"/>
      <color indexed="12"/>
      <name val="Arial"/>
      <family val="2"/>
    </font>
    <font>
      <sz val="14"/>
      <name val="Arial"/>
      <family val="0"/>
    </font>
    <font>
      <sz val="8"/>
      <name val="Tahoma"/>
      <family val="2"/>
    </font>
    <font>
      <sz val="18"/>
      <name val="Arial"/>
      <family val="2"/>
    </font>
    <font>
      <sz val="3.75"/>
      <name val="Arial"/>
      <family val="0"/>
    </font>
    <font>
      <sz val="16"/>
      <name val="Arial"/>
      <family val="0"/>
    </font>
    <font>
      <b/>
      <sz val="10"/>
      <color indexed="10"/>
      <name val="Arial"/>
      <family val="2"/>
    </font>
    <font>
      <sz val="22"/>
      <color indexed="18"/>
      <name val="Arial"/>
      <family val="2"/>
    </font>
    <font>
      <sz val="10"/>
      <color indexed="18"/>
      <name val="Arial"/>
      <family val="2"/>
    </font>
    <font>
      <b/>
      <sz val="12"/>
      <color indexed="1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s>
  <borders count="44">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style="thin"/>
    </border>
    <border>
      <left>
        <color indexed="63"/>
      </left>
      <right style="thin"/>
      <top style="medium"/>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0" fillId="2" borderId="0" xfId="0" applyFill="1" applyAlignment="1">
      <alignment/>
    </xf>
    <xf numFmtId="0" fontId="3" fillId="2" borderId="0" xfId="0" applyFont="1" applyFill="1" applyAlignment="1">
      <alignment horizontal="centerContinuous"/>
    </xf>
    <xf numFmtId="0" fontId="0" fillId="2" borderId="0" xfId="0" applyFont="1" applyFill="1" applyAlignment="1">
      <alignment horizontal="centerContinuous"/>
    </xf>
    <xf numFmtId="0" fontId="0"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3" fillId="2" borderId="0" xfId="0" applyFont="1" applyFill="1" applyAlignment="1">
      <alignment/>
    </xf>
    <xf numFmtId="0" fontId="7" fillId="2" borderId="1" xfId="0" applyFont="1" applyFill="1" applyBorder="1" applyAlignment="1">
      <alignment/>
    </xf>
    <xf numFmtId="0" fontId="0" fillId="0" borderId="0" xfId="0" applyFont="1" applyFill="1" applyAlignment="1">
      <alignment/>
    </xf>
    <xf numFmtId="0" fontId="0" fillId="0" borderId="0" xfId="0" applyFill="1" applyAlignment="1">
      <alignment/>
    </xf>
    <xf numFmtId="1" fontId="0" fillId="0" borderId="0" xfId="0" applyNumberFormat="1" applyFont="1" applyFill="1" applyAlignment="1">
      <alignment/>
    </xf>
    <xf numFmtId="1" fontId="0" fillId="0" borderId="0" xfId="0" applyNumberFormat="1" applyFill="1" applyAlignment="1">
      <alignment/>
    </xf>
    <xf numFmtId="0" fontId="6" fillId="2" borderId="0" xfId="0" applyFont="1" applyFill="1" applyAlignment="1">
      <alignment/>
    </xf>
    <xf numFmtId="0" fontId="3" fillId="2" borderId="0" xfId="0" applyFont="1" applyFill="1" applyAlignment="1">
      <alignment horizontal="center"/>
    </xf>
    <xf numFmtId="182" fontId="7" fillId="2" borderId="2" xfId="0" applyNumberFormat="1" applyFont="1" applyFill="1" applyBorder="1" applyAlignment="1">
      <alignment/>
    </xf>
    <xf numFmtId="182" fontId="7" fillId="2" borderId="3" xfId="0" applyNumberFormat="1" applyFont="1" applyFill="1" applyBorder="1" applyAlignment="1">
      <alignment/>
    </xf>
    <xf numFmtId="182" fontId="7" fillId="2" borderId="4" xfId="0" applyNumberFormat="1" applyFont="1" applyFill="1" applyBorder="1" applyAlignment="1">
      <alignment/>
    </xf>
    <xf numFmtId="182" fontId="3" fillId="2" borderId="5" xfId="0" applyNumberFormat="1" applyFont="1" applyFill="1" applyBorder="1" applyAlignment="1">
      <alignment/>
    </xf>
    <xf numFmtId="182" fontId="7" fillId="2" borderId="6" xfId="0" applyNumberFormat="1" applyFont="1" applyFill="1" applyBorder="1" applyAlignment="1">
      <alignment/>
    </xf>
    <xf numFmtId="182" fontId="7" fillId="2" borderId="1" xfId="0" applyNumberFormat="1" applyFont="1" applyFill="1" applyBorder="1" applyAlignment="1">
      <alignment/>
    </xf>
    <xf numFmtId="182" fontId="7" fillId="2" borderId="7" xfId="0" applyNumberFormat="1" applyFont="1" applyFill="1" applyBorder="1" applyAlignment="1">
      <alignment/>
    </xf>
    <xf numFmtId="182" fontId="3" fillId="2" borderId="8" xfId="0" applyNumberFormat="1" applyFont="1" applyFill="1" applyBorder="1" applyAlignment="1">
      <alignment/>
    </xf>
    <xf numFmtId="182" fontId="7" fillId="2" borderId="9" xfId="0" applyNumberFormat="1" applyFont="1" applyFill="1" applyBorder="1" applyAlignment="1">
      <alignment/>
    </xf>
    <xf numFmtId="182" fontId="7" fillId="2" borderId="10" xfId="0" applyNumberFormat="1" applyFont="1" applyFill="1" applyBorder="1" applyAlignment="1">
      <alignment/>
    </xf>
    <xf numFmtId="182" fontId="7" fillId="2" borderId="11" xfId="0" applyNumberFormat="1" applyFont="1" applyFill="1" applyBorder="1" applyAlignment="1">
      <alignment/>
    </xf>
    <xf numFmtId="182" fontId="3" fillId="2" borderId="12" xfId="0" applyNumberFormat="1" applyFont="1" applyFill="1" applyBorder="1" applyAlignment="1">
      <alignment/>
    </xf>
    <xf numFmtId="182" fontId="3" fillId="2" borderId="13" xfId="0" applyNumberFormat="1" applyFont="1" applyFill="1" applyBorder="1" applyAlignment="1">
      <alignment/>
    </xf>
    <xf numFmtId="182" fontId="3" fillId="2" borderId="14" xfId="0" applyNumberFormat="1" applyFont="1" applyFill="1" applyBorder="1" applyAlignment="1">
      <alignment/>
    </xf>
    <xf numFmtId="182" fontId="3" fillId="2" borderId="15" xfId="0" applyNumberFormat="1" applyFont="1" applyFill="1" applyBorder="1" applyAlignment="1">
      <alignment/>
    </xf>
    <xf numFmtId="182" fontId="3" fillId="2" borderId="16" xfId="0" applyNumberFormat="1" applyFont="1" applyFill="1" applyBorder="1" applyAlignment="1">
      <alignment/>
    </xf>
    <xf numFmtId="0" fontId="7" fillId="2" borderId="0" xfId="0" applyFont="1" applyFill="1" applyBorder="1" applyAlignment="1">
      <alignment/>
    </xf>
    <xf numFmtId="3" fontId="7" fillId="2" borderId="2" xfId="0" applyNumberFormat="1" applyFont="1" applyFill="1" applyBorder="1" applyAlignment="1">
      <alignment/>
    </xf>
    <xf numFmtId="3" fontId="7" fillId="2" borderId="3" xfId="0" applyNumberFormat="1" applyFont="1" applyFill="1" applyBorder="1" applyAlignment="1">
      <alignment/>
    </xf>
    <xf numFmtId="3" fontId="7" fillId="2" borderId="4" xfId="0" applyNumberFormat="1" applyFont="1" applyFill="1" applyBorder="1" applyAlignment="1">
      <alignment/>
    </xf>
    <xf numFmtId="3" fontId="3" fillId="2" borderId="5" xfId="0" applyNumberFormat="1" applyFont="1" applyFill="1" applyBorder="1" applyAlignment="1">
      <alignment/>
    </xf>
    <xf numFmtId="3" fontId="7" fillId="2" borderId="6" xfId="0" applyNumberFormat="1" applyFont="1" applyFill="1" applyBorder="1" applyAlignment="1">
      <alignment/>
    </xf>
    <xf numFmtId="3" fontId="7" fillId="2" borderId="1" xfId="0" applyNumberFormat="1" applyFont="1" applyFill="1" applyBorder="1" applyAlignment="1">
      <alignment/>
    </xf>
    <xf numFmtId="3" fontId="7" fillId="2" borderId="7" xfId="0" applyNumberFormat="1" applyFont="1" applyFill="1" applyBorder="1" applyAlignment="1">
      <alignment/>
    </xf>
    <xf numFmtId="3" fontId="3" fillId="2" borderId="8" xfId="0" applyNumberFormat="1" applyFont="1" applyFill="1" applyBorder="1" applyAlignment="1">
      <alignment/>
    </xf>
    <xf numFmtId="3" fontId="7" fillId="2" borderId="9" xfId="0" applyNumberFormat="1" applyFont="1" applyFill="1" applyBorder="1" applyAlignment="1">
      <alignment/>
    </xf>
    <xf numFmtId="3" fontId="7" fillId="2" borderId="10" xfId="0" applyNumberFormat="1" applyFont="1" applyFill="1" applyBorder="1" applyAlignment="1">
      <alignment/>
    </xf>
    <xf numFmtId="3" fontId="7" fillId="2" borderId="11" xfId="0" applyNumberFormat="1" applyFont="1" applyFill="1" applyBorder="1" applyAlignment="1">
      <alignment/>
    </xf>
    <xf numFmtId="3" fontId="3" fillId="2" borderId="12" xfId="0" applyNumberFormat="1" applyFont="1" applyFill="1" applyBorder="1" applyAlignment="1">
      <alignment/>
    </xf>
    <xf numFmtId="3" fontId="3" fillId="2" borderId="13" xfId="0" applyNumberFormat="1" applyFont="1" applyFill="1" applyBorder="1" applyAlignment="1">
      <alignment/>
    </xf>
    <xf numFmtId="3" fontId="3" fillId="2" borderId="14" xfId="0" applyNumberFormat="1" applyFont="1" applyFill="1" applyBorder="1" applyAlignment="1">
      <alignment/>
    </xf>
    <xf numFmtId="3" fontId="3" fillId="2" borderId="15" xfId="0" applyNumberFormat="1" applyFont="1" applyFill="1" applyBorder="1" applyAlignment="1">
      <alignment/>
    </xf>
    <xf numFmtId="3" fontId="3" fillId="2" borderId="16" xfId="0" applyNumberFormat="1" applyFont="1" applyFill="1" applyBorder="1" applyAlignment="1">
      <alignment/>
    </xf>
    <xf numFmtId="182" fontId="3" fillId="2" borderId="0" xfId="0" applyNumberFormat="1" applyFont="1" applyFill="1" applyBorder="1" applyAlignment="1">
      <alignment/>
    </xf>
    <xf numFmtId="182" fontId="7" fillId="2" borderId="17" xfId="0" applyNumberFormat="1" applyFont="1" applyFill="1" applyBorder="1" applyAlignment="1">
      <alignment/>
    </xf>
    <xf numFmtId="182" fontId="7" fillId="2" borderId="18" xfId="0" applyNumberFormat="1" applyFont="1" applyFill="1" applyBorder="1" applyAlignment="1">
      <alignment/>
    </xf>
    <xf numFmtId="182" fontId="7" fillId="2" borderId="19" xfId="0" applyNumberFormat="1" applyFont="1" applyFill="1" applyBorder="1" applyAlignment="1">
      <alignment/>
    </xf>
    <xf numFmtId="182" fontId="3" fillId="2" borderId="20" xfId="0" applyNumberFormat="1" applyFont="1" applyFill="1" applyBorder="1" applyAlignment="1">
      <alignment/>
    </xf>
    <xf numFmtId="182" fontId="7" fillId="2" borderId="0" xfId="0" applyNumberFormat="1" applyFont="1" applyFill="1" applyBorder="1" applyAlignment="1">
      <alignment/>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3"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xf>
    <xf numFmtId="0" fontId="3" fillId="2" borderId="8"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2" borderId="14" xfId="0" applyFont="1" applyFill="1" applyBorder="1" applyAlignment="1">
      <alignment/>
    </xf>
    <xf numFmtId="0" fontId="3" fillId="2" borderId="15" xfId="0" applyFont="1" applyFill="1" applyBorder="1" applyAlignment="1">
      <alignment/>
    </xf>
    <xf numFmtId="0" fontId="3" fillId="2" borderId="16" xfId="0" applyFont="1" applyFill="1" applyBorder="1" applyAlignment="1">
      <alignment/>
    </xf>
    <xf numFmtId="0" fontId="3" fillId="2" borderId="0" xfId="0" applyFont="1" applyFill="1" applyBorder="1" applyAlignment="1">
      <alignment/>
    </xf>
    <xf numFmtId="0" fontId="3" fillId="0" borderId="21" xfId="0" applyFont="1" applyFill="1" applyBorder="1" applyAlignment="1">
      <alignment/>
    </xf>
    <xf numFmtId="1" fontId="3" fillId="0" borderId="21" xfId="0" applyNumberFormat="1" applyFont="1" applyFill="1" applyBorder="1" applyAlignment="1">
      <alignment/>
    </xf>
    <xf numFmtId="0" fontId="12" fillId="0" borderId="0" xfId="0" applyFont="1" applyFill="1" applyAlignment="1">
      <alignment/>
    </xf>
    <xf numFmtId="0" fontId="3" fillId="0" borderId="0" xfId="0" applyFont="1" applyFill="1" applyAlignment="1">
      <alignment horizontal="right"/>
    </xf>
    <xf numFmtId="3" fontId="3" fillId="0" borderId="16" xfId="0" applyNumberFormat="1" applyFont="1" applyFill="1" applyBorder="1" applyAlignment="1">
      <alignment/>
    </xf>
    <xf numFmtId="183" fontId="3" fillId="0" borderId="16" xfId="0" applyNumberFormat="1" applyFont="1" applyFill="1" applyBorder="1" applyAlignment="1">
      <alignment/>
    </xf>
    <xf numFmtId="0" fontId="0" fillId="3" borderId="0" xfId="0" applyFill="1" applyAlignment="1">
      <alignment/>
    </xf>
    <xf numFmtId="0" fontId="0" fillId="0" borderId="2"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9" xfId="0" applyFill="1" applyBorder="1" applyAlignment="1">
      <alignment/>
    </xf>
    <xf numFmtId="0" fontId="0" fillId="0" borderId="11" xfId="0" applyFill="1" applyBorder="1" applyAlignment="1">
      <alignment/>
    </xf>
    <xf numFmtId="0" fontId="12" fillId="2" borderId="0" xfId="0" applyFont="1" applyFill="1" applyAlignment="1">
      <alignment/>
    </xf>
    <xf numFmtId="0" fontId="3" fillId="0" borderId="0" xfId="0" applyFont="1" applyFill="1" applyAlignment="1">
      <alignment horizontal="centerContinuous"/>
    </xf>
    <xf numFmtId="0" fontId="3" fillId="0" borderId="0" xfId="0" applyFont="1" applyFill="1" applyAlignment="1">
      <alignment horizontal="center"/>
    </xf>
    <xf numFmtId="3" fontId="3" fillId="0" borderId="0" xfId="0" applyNumberFormat="1" applyFont="1" applyFill="1" applyBorder="1" applyAlignment="1">
      <alignment/>
    </xf>
    <xf numFmtId="183" fontId="3" fillId="0" borderId="0" xfId="0" applyNumberFormat="1" applyFont="1" applyFill="1" applyBorder="1" applyAlignment="1">
      <alignment/>
    </xf>
    <xf numFmtId="0" fontId="16" fillId="2" borderId="0" xfId="0" applyFont="1" applyFill="1" applyAlignment="1">
      <alignment/>
    </xf>
    <xf numFmtId="0" fontId="0" fillId="2" borderId="0"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22" xfId="0" applyFill="1" applyBorder="1" applyAlignment="1">
      <alignment/>
    </xf>
    <xf numFmtId="192" fontId="0" fillId="2" borderId="23" xfId="0" applyNumberFormat="1" applyFill="1" applyBorder="1" applyAlignment="1">
      <alignment/>
    </xf>
    <xf numFmtId="192" fontId="0" fillId="2" borderId="4" xfId="0" applyNumberFormat="1" applyFill="1" applyBorder="1" applyAlignment="1">
      <alignment/>
    </xf>
    <xf numFmtId="0" fontId="0" fillId="2" borderId="5" xfId="0" applyFill="1" applyBorder="1" applyAlignment="1">
      <alignment/>
    </xf>
    <xf numFmtId="0" fontId="0" fillId="2" borderId="24" xfId="0" applyFill="1" applyBorder="1" applyAlignment="1">
      <alignment/>
    </xf>
    <xf numFmtId="192" fontId="0" fillId="2" borderId="25" xfId="0" applyNumberFormat="1" applyFill="1" applyBorder="1" applyAlignment="1">
      <alignment/>
    </xf>
    <xf numFmtId="192" fontId="0" fillId="2" borderId="7" xfId="0" applyNumberFormat="1" applyFill="1" applyBorder="1" applyAlignment="1">
      <alignment/>
    </xf>
    <xf numFmtId="0" fontId="0" fillId="2" borderId="8" xfId="0" applyFill="1" applyBorder="1" applyAlignment="1">
      <alignment/>
    </xf>
    <xf numFmtId="0" fontId="0" fillId="2" borderId="26" xfId="0" applyFill="1" applyBorder="1" applyAlignment="1">
      <alignment/>
    </xf>
    <xf numFmtId="192" fontId="0" fillId="2" borderId="27" xfId="0" applyNumberFormat="1" applyFill="1" applyBorder="1" applyAlignment="1">
      <alignment/>
    </xf>
    <xf numFmtId="192" fontId="0" fillId="2" borderId="11" xfId="0" applyNumberFormat="1" applyFill="1" applyBorder="1" applyAlignment="1">
      <alignment/>
    </xf>
    <xf numFmtId="0" fontId="0" fillId="2" borderId="28" xfId="0" applyFill="1" applyBorder="1" applyAlignment="1">
      <alignment/>
    </xf>
    <xf numFmtId="0" fontId="3" fillId="2" borderId="29" xfId="0" applyFont="1" applyFill="1" applyBorder="1" applyAlignment="1">
      <alignment horizontal="centerContinuous"/>
    </xf>
    <xf numFmtId="0" fontId="3" fillId="2" borderId="20" xfId="0" applyFont="1" applyFill="1" applyBorder="1" applyAlignment="1">
      <alignment horizontal="centerContinuous"/>
    </xf>
    <xf numFmtId="0" fontId="3" fillId="2" borderId="30" xfId="0" applyFont="1" applyFill="1" applyBorder="1" applyAlignment="1">
      <alignment horizontal="centerContinuous"/>
    </xf>
    <xf numFmtId="0" fontId="3" fillId="2" borderId="22" xfId="0" applyFont="1" applyFill="1" applyBorder="1" applyAlignment="1">
      <alignment horizontal="center"/>
    </xf>
    <xf numFmtId="0" fontId="3" fillId="2" borderId="24" xfId="0" applyFont="1" applyFill="1" applyBorder="1" applyAlignment="1">
      <alignment horizontal="center"/>
    </xf>
    <xf numFmtId="0" fontId="3" fillId="2" borderId="26" xfId="0" applyFont="1" applyFill="1" applyBorder="1" applyAlignment="1">
      <alignment horizontal="center"/>
    </xf>
    <xf numFmtId="2" fontId="3" fillId="2" borderId="16" xfId="0" applyNumberFormat="1" applyFont="1" applyFill="1" applyBorder="1" applyAlignment="1">
      <alignment horizontal="center"/>
    </xf>
    <xf numFmtId="0" fontId="3" fillId="2" borderId="16" xfId="0" applyFont="1" applyFill="1" applyBorder="1" applyAlignment="1">
      <alignment horizontal="center"/>
    </xf>
    <xf numFmtId="167" fontId="3" fillId="2" borderId="0" xfId="0" applyNumberFormat="1" applyFont="1" applyFill="1" applyAlignment="1">
      <alignment horizontal="center"/>
    </xf>
    <xf numFmtId="2" fontId="3" fillId="4" borderId="20" xfId="0" applyNumberFormat="1" applyFont="1" applyFill="1" applyBorder="1" applyAlignment="1" applyProtection="1">
      <alignment horizontal="center"/>
      <protection locked="0"/>
    </xf>
    <xf numFmtId="2" fontId="3" fillId="2" borderId="16" xfId="0" applyNumberFormat="1" applyFont="1" applyFill="1" applyBorder="1" applyAlignment="1">
      <alignment/>
    </xf>
    <xf numFmtId="2" fontId="3" fillId="4" borderId="16" xfId="0" applyNumberFormat="1" applyFont="1" applyFill="1" applyBorder="1" applyAlignment="1" applyProtection="1">
      <alignment/>
      <protection locked="0"/>
    </xf>
    <xf numFmtId="0" fontId="3" fillId="2" borderId="31" xfId="0" applyFont="1" applyFill="1" applyBorder="1" applyAlignment="1">
      <alignment/>
    </xf>
    <xf numFmtId="0" fontId="3" fillId="2" borderId="32" xfId="0" applyFont="1" applyFill="1" applyBorder="1" applyAlignment="1">
      <alignment/>
    </xf>
    <xf numFmtId="0" fontId="3" fillId="2" borderId="29" xfId="0" applyFont="1" applyFill="1" applyBorder="1" applyAlignment="1">
      <alignment/>
    </xf>
    <xf numFmtId="0" fontId="0" fillId="2" borderId="33" xfId="0" applyFill="1" applyBorder="1" applyAlignment="1">
      <alignment/>
    </xf>
    <xf numFmtId="0" fontId="0" fillId="2" borderId="34" xfId="0" applyFill="1" applyBorder="1" applyAlignment="1">
      <alignment/>
    </xf>
    <xf numFmtId="0" fontId="0" fillId="2" borderId="35"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16" xfId="0" applyFill="1" applyBorder="1" applyAlignment="1">
      <alignment/>
    </xf>
    <xf numFmtId="0" fontId="3" fillId="2" borderId="0" xfId="0" applyFont="1" applyFill="1" applyBorder="1" applyAlignment="1">
      <alignment horizontal="center"/>
    </xf>
    <xf numFmtId="0" fontId="0" fillId="2" borderId="5"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3" fillId="2" borderId="22" xfId="0" applyFont="1" applyFill="1" applyBorder="1" applyAlignment="1" applyProtection="1">
      <alignment/>
      <protection locked="0"/>
    </xf>
    <xf numFmtId="0" fontId="3" fillId="2" borderId="26" xfId="0" applyFont="1" applyFill="1" applyBorder="1" applyAlignment="1" applyProtection="1">
      <alignment/>
      <protection locked="0"/>
    </xf>
    <xf numFmtId="192" fontId="0" fillId="2" borderId="28" xfId="0" applyNumberFormat="1" applyFill="1" applyBorder="1" applyAlignment="1" applyProtection="1">
      <alignment horizontal="center"/>
      <protection locked="0"/>
    </xf>
    <xf numFmtId="0" fontId="3" fillId="2" borderId="16" xfId="0" applyFont="1" applyFill="1" applyBorder="1" applyAlignment="1" applyProtection="1">
      <alignment/>
      <protection locked="0"/>
    </xf>
    <xf numFmtId="182" fontId="7" fillId="4" borderId="2" xfId="0" applyNumberFormat="1" applyFont="1" applyFill="1" applyBorder="1" applyAlignment="1" applyProtection="1">
      <alignment/>
      <protection locked="0"/>
    </xf>
    <xf numFmtId="182" fontId="7" fillId="4" borderId="3" xfId="0" applyNumberFormat="1" applyFont="1" applyFill="1" applyBorder="1" applyAlignment="1" applyProtection="1">
      <alignment/>
      <protection locked="0"/>
    </xf>
    <xf numFmtId="182" fontId="7" fillId="4" borderId="4" xfId="0" applyNumberFormat="1" applyFont="1" applyFill="1" applyBorder="1" applyAlignment="1" applyProtection="1">
      <alignment/>
      <protection locked="0"/>
    </xf>
    <xf numFmtId="182" fontId="7" fillId="4" borderId="6" xfId="0" applyNumberFormat="1" applyFont="1" applyFill="1" applyBorder="1" applyAlignment="1" applyProtection="1">
      <alignment/>
      <protection locked="0"/>
    </xf>
    <xf numFmtId="182" fontId="7" fillId="4" borderId="1" xfId="0" applyNumberFormat="1" applyFont="1" applyFill="1" applyBorder="1" applyAlignment="1" applyProtection="1">
      <alignment/>
      <protection locked="0"/>
    </xf>
    <xf numFmtId="182" fontId="7" fillId="4" borderId="7" xfId="0" applyNumberFormat="1" applyFont="1" applyFill="1" applyBorder="1" applyAlignment="1" applyProtection="1">
      <alignment/>
      <protection locked="0"/>
    </xf>
    <xf numFmtId="182" fontId="7" fillId="4" borderId="9" xfId="0" applyNumberFormat="1" applyFont="1" applyFill="1" applyBorder="1" applyAlignment="1" applyProtection="1">
      <alignment/>
      <protection locked="0"/>
    </xf>
    <xf numFmtId="182" fontId="7" fillId="4" borderId="10" xfId="0" applyNumberFormat="1" applyFont="1" applyFill="1" applyBorder="1" applyAlignment="1" applyProtection="1">
      <alignment/>
      <protection locked="0"/>
    </xf>
    <xf numFmtId="182" fontId="7" fillId="4" borderId="11" xfId="0" applyNumberFormat="1" applyFont="1" applyFill="1" applyBorder="1" applyAlignment="1" applyProtection="1">
      <alignment/>
      <protection locked="0"/>
    </xf>
    <xf numFmtId="3" fontId="7" fillId="4" borderId="2" xfId="0" applyNumberFormat="1" applyFont="1" applyFill="1" applyBorder="1" applyAlignment="1" applyProtection="1">
      <alignment/>
      <protection locked="0"/>
    </xf>
    <xf numFmtId="3" fontId="7" fillId="4" borderId="3" xfId="0" applyNumberFormat="1" applyFont="1" applyFill="1" applyBorder="1" applyAlignment="1" applyProtection="1">
      <alignment/>
      <protection locked="0"/>
    </xf>
    <xf numFmtId="3" fontId="7" fillId="4" borderId="4" xfId="0" applyNumberFormat="1" applyFont="1" applyFill="1" applyBorder="1" applyAlignment="1" applyProtection="1">
      <alignment/>
      <protection locked="0"/>
    </xf>
    <xf numFmtId="3" fontId="7" fillId="4" borderId="6" xfId="0" applyNumberFormat="1" applyFont="1" applyFill="1" applyBorder="1" applyAlignment="1" applyProtection="1">
      <alignment/>
      <protection locked="0"/>
    </xf>
    <xf numFmtId="3" fontId="7" fillId="4" borderId="1" xfId="0" applyNumberFormat="1" applyFont="1" applyFill="1" applyBorder="1" applyAlignment="1" applyProtection="1">
      <alignment/>
      <protection locked="0"/>
    </xf>
    <xf numFmtId="3" fontId="7" fillId="4" borderId="7" xfId="0" applyNumberFormat="1" applyFont="1" applyFill="1" applyBorder="1" applyAlignment="1" applyProtection="1">
      <alignment/>
      <protection locked="0"/>
    </xf>
    <xf numFmtId="3" fontId="7" fillId="4" borderId="9" xfId="0" applyNumberFormat="1" applyFont="1" applyFill="1" applyBorder="1" applyAlignment="1" applyProtection="1">
      <alignment/>
      <protection locked="0"/>
    </xf>
    <xf numFmtId="3" fontId="7" fillId="4" borderId="10" xfId="0" applyNumberFormat="1" applyFont="1" applyFill="1" applyBorder="1" applyAlignment="1" applyProtection="1">
      <alignment/>
      <protection locked="0"/>
    </xf>
    <xf numFmtId="3" fontId="7" fillId="4" borderId="11" xfId="0" applyNumberFormat="1" applyFont="1" applyFill="1" applyBorder="1" applyAlignment="1" applyProtection="1">
      <alignment/>
      <protection locked="0"/>
    </xf>
    <xf numFmtId="182" fontId="7" fillId="4" borderId="17" xfId="0" applyNumberFormat="1" applyFont="1" applyFill="1" applyBorder="1" applyAlignment="1" applyProtection="1">
      <alignment/>
      <protection locked="0"/>
    </xf>
    <xf numFmtId="182" fontId="7" fillId="4" borderId="18" xfId="0" applyNumberFormat="1" applyFont="1" applyFill="1" applyBorder="1" applyAlignment="1" applyProtection="1">
      <alignment/>
      <protection locked="0"/>
    </xf>
    <xf numFmtId="182" fontId="7" fillId="4" borderId="19" xfId="0" applyNumberFormat="1" applyFont="1" applyFill="1" applyBorder="1" applyAlignment="1" applyProtection="1">
      <alignment/>
      <protection locked="0"/>
    </xf>
    <xf numFmtId="0" fontId="7" fillId="4" borderId="2" xfId="0" applyFont="1" applyFill="1" applyBorder="1" applyAlignment="1" applyProtection="1">
      <alignment/>
      <protection locked="0"/>
    </xf>
    <xf numFmtId="0" fontId="7" fillId="4" borderId="3" xfId="0" applyFont="1" applyFill="1" applyBorder="1" applyAlignment="1" applyProtection="1">
      <alignment/>
      <protection locked="0"/>
    </xf>
    <xf numFmtId="0" fontId="7" fillId="4" borderId="4" xfId="0" applyFont="1" applyFill="1" applyBorder="1" applyAlignment="1" applyProtection="1">
      <alignment/>
      <protection locked="0"/>
    </xf>
    <xf numFmtId="0" fontId="7" fillId="4" borderId="6" xfId="0" applyFont="1" applyFill="1" applyBorder="1" applyAlignment="1" applyProtection="1">
      <alignment/>
      <protection locked="0"/>
    </xf>
    <xf numFmtId="0" fontId="7" fillId="4" borderId="1" xfId="0" applyFont="1" applyFill="1" applyBorder="1" applyAlignment="1" applyProtection="1">
      <alignment/>
      <protection locked="0"/>
    </xf>
    <xf numFmtId="0" fontId="7" fillId="4" borderId="7" xfId="0" applyFont="1" applyFill="1" applyBorder="1" applyAlignment="1" applyProtection="1">
      <alignment/>
      <protection locked="0"/>
    </xf>
    <xf numFmtId="0" fontId="7" fillId="4" borderId="9" xfId="0" applyFont="1" applyFill="1" applyBorder="1" applyAlignment="1" applyProtection="1">
      <alignment/>
      <protection locked="0"/>
    </xf>
    <xf numFmtId="0" fontId="7" fillId="4" borderId="10" xfId="0" applyFont="1" applyFill="1" applyBorder="1" applyAlignment="1" applyProtection="1">
      <alignment/>
      <protection locked="0"/>
    </xf>
    <xf numFmtId="0" fontId="7" fillId="4" borderId="11" xfId="0" applyFont="1" applyFill="1" applyBorder="1" applyAlignment="1" applyProtection="1">
      <alignment/>
      <protection locked="0"/>
    </xf>
    <xf numFmtId="0" fontId="0" fillId="2" borderId="30" xfId="0" applyFill="1" applyBorder="1" applyAlignment="1">
      <alignment/>
    </xf>
    <xf numFmtId="0" fontId="0" fillId="2" borderId="37" xfId="0" applyFill="1" applyBorder="1" applyAlignment="1">
      <alignment/>
    </xf>
    <xf numFmtId="0" fontId="0" fillId="2" borderId="38" xfId="0" applyFill="1" applyBorder="1" applyAlignment="1">
      <alignment/>
    </xf>
    <xf numFmtId="0" fontId="0" fillId="2" borderId="39" xfId="0" applyFill="1" applyBorder="1" applyAlignment="1">
      <alignment/>
    </xf>
    <xf numFmtId="0" fontId="0" fillId="2" borderId="40" xfId="0" applyFill="1" applyBorder="1" applyAlignment="1">
      <alignment/>
    </xf>
    <xf numFmtId="0" fontId="0" fillId="2" borderId="41" xfId="0" applyFill="1" applyBorder="1" applyAlignment="1">
      <alignment/>
    </xf>
    <xf numFmtId="0" fontId="0" fillId="2" borderId="42" xfId="0" applyFill="1" applyBorder="1" applyAlignment="1">
      <alignment/>
    </xf>
    <xf numFmtId="0" fontId="0" fillId="2" borderId="43" xfId="0" applyFill="1" applyBorder="1" applyAlignment="1">
      <alignment/>
    </xf>
    <xf numFmtId="0" fontId="16" fillId="0" borderId="0" xfId="0" applyFont="1" applyAlignment="1">
      <alignment/>
    </xf>
    <xf numFmtId="0" fontId="3" fillId="0" borderId="0" xfId="0" applyFont="1" applyAlignment="1">
      <alignment/>
    </xf>
    <xf numFmtId="0" fontId="3" fillId="0" borderId="21" xfId="0" applyFont="1" applyBorder="1" applyAlignment="1">
      <alignment/>
    </xf>
    <xf numFmtId="0" fontId="0" fillId="0" borderId="0" xfId="0" applyAlignment="1">
      <alignment horizontal="center"/>
    </xf>
    <xf numFmtId="0" fontId="3" fillId="0" borderId="16" xfId="0"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Rapports!$B$10</c:f>
              <c:strCache>
                <c:ptCount val="1"/>
                <c:pt idx="0">
                  <c:v>Montréal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Rapports!$A$11:$A$15</c:f>
              <c:strCache/>
            </c:strRef>
          </c:cat>
          <c:val>
            <c:numRef>
              <c:f>Rapports!$B$11:$B$15</c:f>
              <c:numCache/>
            </c:numRef>
          </c:val>
        </c:ser>
        <c:ser>
          <c:idx val="1"/>
          <c:order val="1"/>
          <c:tx>
            <c:strRef>
              <c:f>Rapports!$C$10</c:f>
              <c:strCache>
                <c:ptCount val="1"/>
                <c:pt idx="0">
                  <c:v>Toronto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Rapports!$A$11:$A$15</c:f>
              <c:strCache/>
            </c:strRef>
          </c:cat>
          <c:val>
            <c:numRef>
              <c:f>Rapports!$C$11:$C$15</c:f>
              <c:numCache/>
            </c:numRef>
          </c:val>
        </c:ser>
        <c:ser>
          <c:idx val="2"/>
          <c:order val="2"/>
          <c:tx>
            <c:strRef>
              <c:f>Rapports!$D$10</c:f>
              <c:strCache>
                <c:ptCount val="1"/>
                <c:pt idx="0">
                  <c:v>San Francisco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Rapports!$A$11:$A$15</c:f>
              <c:strCache/>
            </c:strRef>
          </c:cat>
          <c:val>
            <c:numRef>
              <c:f>Rapports!$D$11:$D$15</c:f>
              <c:numCache/>
            </c:numRef>
          </c:val>
        </c:ser>
        <c:ser>
          <c:idx val="3"/>
          <c:order val="3"/>
          <c:tx>
            <c:strRef>
              <c:f>Rapports!$E$10</c:f>
              <c:strCache>
                <c:ptCount val="1"/>
                <c:pt idx="0">
                  <c:v>New York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Rapports!$A$11:$A$15</c:f>
              <c:strCache/>
            </c:strRef>
          </c:cat>
          <c:val>
            <c:numRef>
              <c:f>Rapports!$E$11:$E$15</c:f>
              <c:numCache/>
            </c:numRef>
          </c:val>
        </c:ser>
        <c:axId val="27050953"/>
        <c:axId val="42131986"/>
      </c:barChart>
      <c:catAx>
        <c:axId val="27050953"/>
        <c:scaling>
          <c:orientation val="minMax"/>
        </c:scaling>
        <c:axPos val="b"/>
        <c:delete val="0"/>
        <c:numFmt formatCode="General" sourceLinked="1"/>
        <c:majorTickMark val="out"/>
        <c:minorTickMark val="none"/>
        <c:tickLblPos val="nextTo"/>
        <c:txPr>
          <a:bodyPr vert="horz" rot="-2520000"/>
          <a:lstStyle/>
          <a:p>
            <a:pPr>
              <a:defRPr lang="en-US" cap="none" sz="800" b="0" i="0" u="none" baseline="0">
                <a:latin typeface="Arial"/>
                <a:ea typeface="Arial"/>
                <a:cs typeface="Arial"/>
              </a:defRPr>
            </a:pPr>
          </a:p>
        </c:txPr>
        <c:crossAx val="42131986"/>
        <c:crosses val="autoZero"/>
        <c:auto val="1"/>
        <c:lblOffset val="100"/>
        <c:noMultiLvlLbl val="0"/>
      </c:catAx>
      <c:valAx>
        <c:axId val="42131986"/>
        <c:scaling>
          <c:orientation val="minMax"/>
        </c:scaling>
        <c:axPos val="l"/>
        <c:majorGridlines/>
        <c:delete val="0"/>
        <c:numFmt formatCode="General" sourceLinked="1"/>
        <c:majorTickMark val="out"/>
        <c:minorTickMark val="none"/>
        <c:tickLblPos val="nextTo"/>
        <c:crossAx val="270509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 exercices'!$B$5</c:f>
              <c:strCache>
                <c:ptCount val="1"/>
                <c:pt idx="0">
                  <c:v>Montréal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exercices'!$A$6:$A$10</c:f>
              <c:strCache/>
            </c:strRef>
          </c:cat>
          <c:val>
            <c:numRef>
              <c:f>'Rapports exercices'!$B$6:$B$10</c:f>
              <c:numCache/>
            </c:numRef>
          </c:val>
        </c:ser>
        <c:ser>
          <c:idx val="1"/>
          <c:order val="1"/>
          <c:tx>
            <c:strRef>
              <c:f>'Rapports exercices'!$C$5</c:f>
              <c:strCache>
                <c:ptCount val="1"/>
                <c:pt idx="0">
                  <c:v>Toronto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exercices'!$A$6:$A$10</c:f>
              <c:strCache/>
            </c:strRef>
          </c:cat>
          <c:val>
            <c:numRef>
              <c:f>'Rapports exercices'!$C$6:$C$10</c:f>
              <c:numCache/>
            </c:numRef>
          </c:val>
        </c:ser>
        <c:ser>
          <c:idx val="2"/>
          <c:order val="2"/>
          <c:tx>
            <c:strRef>
              <c:f>'Rapports exercices'!$D$5</c:f>
              <c:strCache>
                <c:ptCount val="1"/>
                <c:pt idx="0">
                  <c:v>San Francisco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exercices'!$A$6:$A$10</c:f>
              <c:strCache/>
            </c:strRef>
          </c:cat>
          <c:val>
            <c:numRef>
              <c:f>'Rapports exercices'!$D$6:$D$10</c:f>
              <c:numCache/>
            </c:numRef>
          </c:val>
        </c:ser>
        <c:ser>
          <c:idx val="3"/>
          <c:order val="3"/>
          <c:tx>
            <c:strRef>
              <c:f>'Rapports exercices'!$E$5</c:f>
              <c:strCache>
                <c:ptCount val="1"/>
                <c:pt idx="0">
                  <c:v>New York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exercices'!$A$6:$A$10</c:f>
              <c:strCache/>
            </c:strRef>
          </c:cat>
          <c:val>
            <c:numRef>
              <c:f>'Rapports exercices'!$E$6:$E$10</c:f>
              <c:numCache/>
            </c:numRef>
          </c:val>
        </c:ser>
        <c:axId val="28607987"/>
        <c:axId val="56145292"/>
      </c:barChart>
      <c:catAx>
        <c:axId val="28607987"/>
        <c:scaling>
          <c:orientation val="minMax"/>
        </c:scaling>
        <c:axPos val="b"/>
        <c:delete val="0"/>
        <c:numFmt formatCode="General" sourceLinked="1"/>
        <c:majorTickMark val="out"/>
        <c:minorTickMark val="none"/>
        <c:tickLblPos val="nextTo"/>
        <c:txPr>
          <a:bodyPr vert="horz" rot="-2520000"/>
          <a:lstStyle/>
          <a:p>
            <a:pPr>
              <a:defRPr lang="en-US" cap="none" sz="800" b="0" i="0" u="none" baseline="0">
                <a:latin typeface="Arial"/>
                <a:ea typeface="Arial"/>
                <a:cs typeface="Arial"/>
              </a:defRPr>
            </a:pPr>
          </a:p>
        </c:txPr>
        <c:crossAx val="56145292"/>
        <c:crosses val="autoZero"/>
        <c:auto val="1"/>
        <c:lblOffset val="100"/>
        <c:noMultiLvlLbl val="0"/>
      </c:catAx>
      <c:valAx>
        <c:axId val="56145292"/>
        <c:scaling>
          <c:orientation val="minMax"/>
        </c:scaling>
        <c:axPos val="l"/>
        <c:majorGridlines/>
        <c:delete val="0"/>
        <c:numFmt formatCode="General" sourceLinked="1"/>
        <c:majorTickMark val="out"/>
        <c:minorTickMark val="none"/>
        <c:tickLblPos val="nextTo"/>
        <c:crossAx val="286079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 exercices'!$B$15</c:f>
              <c:strCache>
                <c:ptCount val="1"/>
                <c:pt idx="0">
                  <c:v>Janvier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exercices'!$A$16:$A$20</c:f>
              <c:strCache/>
            </c:strRef>
          </c:cat>
          <c:val>
            <c:numRef>
              <c:f>'Rapports exercices'!$B$16:$B$20</c:f>
              <c:numCache/>
            </c:numRef>
          </c:val>
        </c:ser>
        <c:ser>
          <c:idx val="1"/>
          <c:order val="1"/>
          <c:tx>
            <c:strRef>
              <c:f>'Rapports exercices'!$C$15</c:f>
              <c:strCache>
                <c:ptCount val="1"/>
                <c:pt idx="0">
                  <c:v>Février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exercices'!$A$16:$A$20</c:f>
              <c:strCache/>
            </c:strRef>
          </c:cat>
          <c:val>
            <c:numRef>
              <c:f>'Rapports exercices'!$C$16:$C$20</c:f>
              <c:numCache/>
            </c:numRef>
          </c:val>
        </c:ser>
        <c:ser>
          <c:idx val="2"/>
          <c:order val="2"/>
          <c:tx>
            <c:strRef>
              <c:f>'Rapports exercices'!$D$15</c:f>
              <c:strCache>
                <c:ptCount val="1"/>
                <c:pt idx="0">
                  <c:v>Mars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exercices'!$A$16:$A$20</c:f>
              <c:strCache/>
            </c:strRef>
          </c:cat>
          <c:val>
            <c:numRef>
              <c:f>'Rapports exercices'!$D$16:$D$20</c:f>
              <c:numCache/>
            </c:numRef>
          </c:val>
        </c:ser>
        <c:ser>
          <c:idx val="3"/>
          <c:order val="3"/>
          <c:tx>
            <c:strRef>
              <c:f>'Rapports exercices'!$E$15</c:f>
              <c:strCache>
                <c:ptCount val="1"/>
                <c:pt idx="0">
                  <c:v>Avril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exercices'!$A$16:$A$20</c:f>
              <c:strCache/>
            </c:strRef>
          </c:cat>
          <c:val>
            <c:numRef>
              <c:f>'Rapports exercices'!$E$16:$E$20</c:f>
              <c:numCache/>
            </c:numRef>
          </c:val>
        </c:ser>
        <c:axId val="35545581"/>
        <c:axId val="51474774"/>
      </c:barChart>
      <c:catAx>
        <c:axId val="35545581"/>
        <c:scaling>
          <c:orientation val="minMax"/>
        </c:scaling>
        <c:axPos val="b"/>
        <c:delete val="0"/>
        <c:numFmt formatCode="General" sourceLinked="1"/>
        <c:majorTickMark val="out"/>
        <c:minorTickMark val="none"/>
        <c:tickLblPos val="nextTo"/>
        <c:crossAx val="51474774"/>
        <c:crosses val="autoZero"/>
        <c:auto val="1"/>
        <c:lblOffset val="100"/>
        <c:noMultiLvlLbl val="0"/>
      </c:catAx>
      <c:valAx>
        <c:axId val="51474774"/>
        <c:scaling>
          <c:orientation val="minMax"/>
        </c:scaling>
        <c:axPos val="l"/>
        <c:majorGridlines/>
        <c:delete val="0"/>
        <c:numFmt formatCode="General" sourceLinked="1"/>
        <c:majorTickMark val="out"/>
        <c:minorTickMark val="none"/>
        <c:tickLblPos val="nextTo"/>
        <c:crossAx val="355455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 exercices'!$B$25</c:f>
              <c:strCache>
                <c:ptCount val="1"/>
                <c:pt idx="0">
                  <c:v>Montréal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exercices'!$A$26:$A$30</c:f>
              <c:strCache/>
            </c:strRef>
          </c:cat>
          <c:val>
            <c:numRef>
              <c:f>'Rapports exercices'!$B$26:$B$30</c:f>
              <c:numCache/>
            </c:numRef>
          </c:val>
        </c:ser>
        <c:ser>
          <c:idx val="1"/>
          <c:order val="1"/>
          <c:tx>
            <c:strRef>
              <c:f>'Rapports exercices'!$C$25</c:f>
              <c:strCache>
                <c:ptCount val="1"/>
                <c:pt idx="0">
                  <c:v>Toronto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exercices'!$A$26:$A$30</c:f>
              <c:strCache/>
            </c:strRef>
          </c:cat>
          <c:val>
            <c:numRef>
              <c:f>'Rapports exercices'!$C$26:$C$30</c:f>
              <c:numCache/>
            </c:numRef>
          </c:val>
        </c:ser>
        <c:ser>
          <c:idx val="2"/>
          <c:order val="2"/>
          <c:tx>
            <c:strRef>
              <c:f>'Rapports exercices'!$D$25</c:f>
              <c:strCache>
                <c:ptCount val="1"/>
                <c:pt idx="0">
                  <c:v>San Francisco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exercices'!$A$26:$A$30</c:f>
              <c:strCache/>
            </c:strRef>
          </c:cat>
          <c:val>
            <c:numRef>
              <c:f>'Rapports exercices'!$D$26:$D$30</c:f>
              <c:numCache/>
            </c:numRef>
          </c:val>
        </c:ser>
        <c:ser>
          <c:idx val="3"/>
          <c:order val="3"/>
          <c:tx>
            <c:strRef>
              <c:f>'Rapports exercices'!$E$25</c:f>
              <c:strCache>
                <c:ptCount val="1"/>
                <c:pt idx="0">
                  <c:v>New York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exercices'!$A$26:$A$30</c:f>
              <c:strCache/>
            </c:strRef>
          </c:cat>
          <c:val>
            <c:numRef>
              <c:f>'Rapports exercices'!$E$26:$E$30</c:f>
              <c:numCache/>
            </c:numRef>
          </c:val>
        </c:ser>
        <c:axId val="60619783"/>
        <c:axId val="8707136"/>
      </c:barChart>
      <c:catAx>
        <c:axId val="60619783"/>
        <c:scaling>
          <c:orientation val="minMax"/>
        </c:scaling>
        <c:axPos val="b"/>
        <c:delete val="0"/>
        <c:numFmt formatCode="General" sourceLinked="1"/>
        <c:majorTickMark val="out"/>
        <c:minorTickMark val="none"/>
        <c:tickLblPos val="nextTo"/>
        <c:crossAx val="8707136"/>
        <c:crosses val="autoZero"/>
        <c:auto val="1"/>
        <c:lblOffset val="100"/>
        <c:noMultiLvlLbl val="0"/>
      </c:catAx>
      <c:valAx>
        <c:axId val="8707136"/>
        <c:scaling>
          <c:orientation val="minMax"/>
        </c:scaling>
        <c:axPos val="l"/>
        <c:majorGridlines/>
        <c:delete val="0"/>
        <c:numFmt formatCode="General" sourceLinked="1"/>
        <c:majorTickMark val="out"/>
        <c:minorTickMark val="none"/>
        <c:tickLblPos val="nextTo"/>
        <c:crossAx val="606197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 exercices'!$B$35</c:f>
              <c:strCache>
                <c:ptCount val="1"/>
                <c:pt idx="0">
                  <c:v>Janvier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exercices'!$A$36:$A$40</c:f>
              <c:strCache/>
            </c:strRef>
          </c:cat>
          <c:val>
            <c:numRef>
              <c:f>'Rapports exercices'!$B$36:$B$40</c:f>
              <c:numCache/>
            </c:numRef>
          </c:val>
        </c:ser>
        <c:ser>
          <c:idx val="1"/>
          <c:order val="1"/>
          <c:tx>
            <c:strRef>
              <c:f>'Rapports exercices'!$C$35</c:f>
              <c:strCache>
                <c:ptCount val="1"/>
                <c:pt idx="0">
                  <c:v>Février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exercices'!$A$36:$A$40</c:f>
              <c:strCache/>
            </c:strRef>
          </c:cat>
          <c:val>
            <c:numRef>
              <c:f>'Rapports exercices'!$C$36:$C$40</c:f>
              <c:numCache/>
            </c:numRef>
          </c:val>
        </c:ser>
        <c:ser>
          <c:idx val="2"/>
          <c:order val="2"/>
          <c:tx>
            <c:strRef>
              <c:f>'Rapports exercices'!$D$35</c:f>
              <c:strCache>
                <c:ptCount val="1"/>
                <c:pt idx="0">
                  <c:v>Mars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exercices'!$A$36:$A$40</c:f>
              <c:strCache/>
            </c:strRef>
          </c:cat>
          <c:val>
            <c:numRef>
              <c:f>'Rapports exercices'!$D$36:$D$40</c:f>
              <c:numCache/>
            </c:numRef>
          </c:val>
        </c:ser>
        <c:ser>
          <c:idx val="3"/>
          <c:order val="3"/>
          <c:tx>
            <c:strRef>
              <c:f>'Rapports exercices'!$E$35</c:f>
              <c:strCache>
                <c:ptCount val="1"/>
                <c:pt idx="0">
                  <c:v>Avril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exercices'!$A$36:$A$40</c:f>
              <c:strCache/>
            </c:strRef>
          </c:cat>
          <c:val>
            <c:numRef>
              <c:f>'Rapports exercices'!$E$36:$E$40</c:f>
              <c:numCache/>
            </c:numRef>
          </c:val>
        </c:ser>
        <c:axId val="11255361"/>
        <c:axId val="34189386"/>
      </c:barChart>
      <c:catAx>
        <c:axId val="11255361"/>
        <c:scaling>
          <c:orientation val="minMax"/>
        </c:scaling>
        <c:axPos val="b"/>
        <c:delete val="0"/>
        <c:numFmt formatCode="General" sourceLinked="1"/>
        <c:majorTickMark val="out"/>
        <c:minorTickMark val="none"/>
        <c:tickLblPos val="nextTo"/>
        <c:crossAx val="34189386"/>
        <c:crosses val="autoZero"/>
        <c:auto val="1"/>
        <c:lblOffset val="100"/>
        <c:noMultiLvlLbl val="0"/>
      </c:catAx>
      <c:valAx>
        <c:axId val="34189386"/>
        <c:scaling>
          <c:orientation val="minMax"/>
        </c:scaling>
        <c:axPos val="l"/>
        <c:majorGridlines/>
        <c:delete val="0"/>
        <c:numFmt formatCode="General" sourceLinked="1"/>
        <c:majorTickMark val="out"/>
        <c:minorTickMark val="none"/>
        <c:tickLblPos val="nextTo"/>
        <c:crossAx val="112553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 exercices'!$A$61</c:f>
              <c:strCache>
                <c:ptCount val="1"/>
                <c:pt idx="0">
                  <c:v>Montréal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exercices'!$B$60:$E$60</c:f>
              <c:strCache/>
            </c:strRef>
          </c:cat>
          <c:val>
            <c:numRef>
              <c:f>'Rapports exercices'!$B$61:$E$61</c:f>
              <c:numCache/>
            </c:numRef>
          </c:val>
        </c:ser>
        <c:ser>
          <c:idx val="1"/>
          <c:order val="1"/>
          <c:tx>
            <c:strRef>
              <c:f>'Rapports exercices'!$A$62</c:f>
              <c:strCache>
                <c:ptCount val="1"/>
                <c:pt idx="0">
                  <c:v>Toronto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exercices'!$B$60:$E$60</c:f>
              <c:strCache/>
            </c:strRef>
          </c:cat>
          <c:val>
            <c:numRef>
              <c:f>'Rapports exercices'!$B$62:$E$62</c:f>
              <c:numCache/>
            </c:numRef>
          </c:val>
        </c:ser>
        <c:ser>
          <c:idx val="2"/>
          <c:order val="2"/>
          <c:tx>
            <c:strRef>
              <c:f>'Rapports exercices'!$A$63</c:f>
              <c:strCache>
                <c:ptCount val="1"/>
                <c:pt idx="0">
                  <c:v>New York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exercices'!$B$60:$E$60</c:f>
              <c:strCache/>
            </c:strRef>
          </c:cat>
          <c:val>
            <c:numRef>
              <c:f>'Rapports exercices'!$B$63:$E$63</c:f>
              <c:numCache/>
            </c:numRef>
          </c:val>
        </c:ser>
        <c:ser>
          <c:idx val="3"/>
          <c:order val="3"/>
          <c:tx>
            <c:strRef>
              <c:f>'Rapports exercices'!$A$64</c:f>
              <c:strCache>
                <c:ptCount val="1"/>
                <c:pt idx="0">
                  <c:v>San Francisco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exercices'!$B$60:$E$60</c:f>
              <c:strCache/>
            </c:strRef>
          </c:cat>
          <c:val>
            <c:numRef>
              <c:f>'Rapports exercices'!$B$64:$E$64</c:f>
              <c:numCache/>
            </c:numRef>
          </c:val>
        </c:ser>
        <c:axId val="39269019"/>
        <c:axId val="17876852"/>
      </c:barChart>
      <c:catAx>
        <c:axId val="39269019"/>
        <c:scaling>
          <c:orientation val="minMax"/>
        </c:scaling>
        <c:axPos val="b"/>
        <c:delete val="0"/>
        <c:numFmt formatCode="General" sourceLinked="1"/>
        <c:majorTickMark val="out"/>
        <c:minorTickMark val="none"/>
        <c:tickLblPos val="nextTo"/>
        <c:crossAx val="17876852"/>
        <c:crosses val="autoZero"/>
        <c:auto val="1"/>
        <c:lblOffset val="100"/>
        <c:noMultiLvlLbl val="0"/>
      </c:catAx>
      <c:valAx>
        <c:axId val="17876852"/>
        <c:scaling>
          <c:orientation val="minMax"/>
        </c:scaling>
        <c:axPos val="l"/>
        <c:majorGridlines/>
        <c:delete val="0"/>
        <c:numFmt formatCode="General" sourceLinked="1"/>
        <c:majorTickMark val="out"/>
        <c:minorTickMark val="none"/>
        <c:tickLblPos val="nextTo"/>
        <c:crossAx val="3926901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 exercices'!$B$50</c:f>
              <c:strCache>
                <c:ptCount val="1"/>
                <c:pt idx="0">
                  <c:v>Janvier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exercices'!$A$51:$A$55</c:f>
              <c:strCache/>
            </c:strRef>
          </c:cat>
          <c:val>
            <c:numRef>
              <c:f>'Rapports exercices'!$B$51:$B$55</c:f>
              <c:numCache/>
            </c:numRef>
          </c:val>
        </c:ser>
        <c:ser>
          <c:idx val="1"/>
          <c:order val="1"/>
          <c:tx>
            <c:strRef>
              <c:f>'Rapports exercices'!$C$50</c:f>
              <c:strCache>
                <c:ptCount val="1"/>
                <c:pt idx="0">
                  <c:v>Février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exercices'!$A$51:$A$55</c:f>
              <c:strCache/>
            </c:strRef>
          </c:cat>
          <c:val>
            <c:numRef>
              <c:f>'Rapports exercices'!$C$51:$C$55</c:f>
              <c:numCache/>
            </c:numRef>
          </c:val>
        </c:ser>
        <c:ser>
          <c:idx val="2"/>
          <c:order val="2"/>
          <c:tx>
            <c:strRef>
              <c:f>'Rapports exercices'!$D$50</c:f>
              <c:strCache>
                <c:ptCount val="1"/>
                <c:pt idx="0">
                  <c:v>Mars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exercices'!$A$51:$A$55</c:f>
              <c:strCache/>
            </c:strRef>
          </c:cat>
          <c:val>
            <c:numRef>
              <c:f>'Rapports exercices'!$D$51:$D$55</c:f>
              <c:numCache/>
            </c:numRef>
          </c:val>
        </c:ser>
        <c:ser>
          <c:idx val="3"/>
          <c:order val="3"/>
          <c:tx>
            <c:strRef>
              <c:f>'Rapports exercices'!$E$50</c:f>
              <c:strCache>
                <c:ptCount val="1"/>
                <c:pt idx="0">
                  <c:v>Avril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exercices'!$A$51:$A$55</c:f>
              <c:strCache/>
            </c:strRef>
          </c:cat>
          <c:val>
            <c:numRef>
              <c:f>'Rapports exercices'!$E$51:$E$55</c:f>
              <c:numCache/>
            </c:numRef>
          </c:val>
        </c:ser>
        <c:axId val="26673941"/>
        <c:axId val="38738878"/>
      </c:barChart>
      <c:catAx>
        <c:axId val="26673941"/>
        <c:scaling>
          <c:orientation val="minMax"/>
        </c:scaling>
        <c:axPos val="b"/>
        <c:delete val="0"/>
        <c:numFmt formatCode="General" sourceLinked="1"/>
        <c:majorTickMark val="out"/>
        <c:minorTickMark val="none"/>
        <c:tickLblPos val="nextTo"/>
        <c:crossAx val="38738878"/>
        <c:crosses val="autoZero"/>
        <c:auto val="1"/>
        <c:lblOffset val="100"/>
        <c:noMultiLvlLbl val="0"/>
      </c:catAx>
      <c:valAx>
        <c:axId val="38738878"/>
        <c:scaling>
          <c:orientation val="minMax"/>
        </c:scaling>
        <c:axPos val="l"/>
        <c:majorGridlines/>
        <c:delete val="0"/>
        <c:numFmt formatCode="General" sourceLinked="1"/>
        <c:majorTickMark val="out"/>
        <c:minorTickMark val="none"/>
        <c:tickLblPos val="nextTo"/>
        <c:crossAx val="266739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 exercices'!$A$70</c:f>
              <c:strCache>
                <c:ptCount val="1"/>
                <c:pt idx="0">
                  <c:v>Montréal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exercices'!$B$69:$E$69</c:f>
              <c:strCache/>
            </c:strRef>
          </c:cat>
          <c:val>
            <c:numRef>
              <c:f>'Rapports exercices'!$B$70:$E$70</c:f>
              <c:numCache/>
            </c:numRef>
          </c:val>
        </c:ser>
        <c:ser>
          <c:idx val="1"/>
          <c:order val="1"/>
          <c:tx>
            <c:strRef>
              <c:f>'Rapports exercices'!$A$71</c:f>
              <c:strCache>
                <c:ptCount val="1"/>
                <c:pt idx="0">
                  <c:v>Toronto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exercices'!$B$69:$E$69</c:f>
              <c:strCache/>
            </c:strRef>
          </c:cat>
          <c:val>
            <c:numRef>
              <c:f>'Rapports exercices'!$B$71:$E$71</c:f>
              <c:numCache/>
            </c:numRef>
          </c:val>
        </c:ser>
        <c:ser>
          <c:idx val="2"/>
          <c:order val="2"/>
          <c:tx>
            <c:strRef>
              <c:f>'Rapports exercices'!$A$72</c:f>
              <c:strCache>
                <c:ptCount val="1"/>
                <c:pt idx="0">
                  <c:v>New York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exercices'!$B$69:$E$69</c:f>
              <c:strCache/>
            </c:strRef>
          </c:cat>
          <c:val>
            <c:numRef>
              <c:f>'Rapports exercices'!$B$72:$E$72</c:f>
              <c:numCache/>
            </c:numRef>
          </c:val>
        </c:ser>
        <c:ser>
          <c:idx val="3"/>
          <c:order val="3"/>
          <c:tx>
            <c:strRef>
              <c:f>'Rapports exercices'!$A$73</c:f>
              <c:strCache>
                <c:ptCount val="1"/>
                <c:pt idx="0">
                  <c:v>San Francisco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exercices'!$B$69:$E$69</c:f>
              <c:strCache/>
            </c:strRef>
          </c:cat>
          <c:val>
            <c:numRef>
              <c:f>'Rapports exercices'!$B$73:$E$73</c:f>
              <c:numCache/>
            </c:numRef>
          </c:val>
        </c:ser>
        <c:axId val="13105583"/>
        <c:axId val="50841384"/>
      </c:barChart>
      <c:catAx>
        <c:axId val="13105583"/>
        <c:scaling>
          <c:orientation val="minMax"/>
        </c:scaling>
        <c:axPos val="b"/>
        <c:delete val="0"/>
        <c:numFmt formatCode="General" sourceLinked="1"/>
        <c:majorTickMark val="out"/>
        <c:minorTickMark val="none"/>
        <c:tickLblPos val="nextTo"/>
        <c:crossAx val="50841384"/>
        <c:crosses val="autoZero"/>
        <c:auto val="1"/>
        <c:lblOffset val="100"/>
        <c:noMultiLvlLbl val="0"/>
      </c:catAx>
      <c:valAx>
        <c:axId val="50841384"/>
        <c:scaling>
          <c:orientation val="minMax"/>
        </c:scaling>
        <c:axPos val="l"/>
        <c:majorGridlines/>
        <c:delete val="0"/>
        <c:numFmt formatCode="General" sourceLinked="1"/>
        <c:majorTickMark val="out"/>
        <c:minorTickMark val="none"/>
        <c:tickLblPos val="nextTo"/>
        <c:crossAx val="131055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 exercices'!$A$79</c:f>
              <c:strCache>
                <c:ptCount val="1"/>
                <c:pt idx="0">
                  <c:v>Canada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exercices'!$B$78:$F$78</c:f>
              <c:strCache/>
            </c:strRef>
          </c:cat>
          <c:val>
            <c:numRef>
              <c:f>'Rapports exercices'!$B$79:$F$79</c:f>
              <c:numCache/>
            </c:numRef>
          </c:val>
        </c:ser>
        <c:ser>
          <c:idx val="1"/>
          <c:order val="1"/>
          <c:tx>
            <c:strRef>
              <c:f>'Rapports exercices'!$A$80</c:f>
              <c:strCache>
                <c:ptCount val="1"/>
                <c:pt idx="0">
                  <c:v>États Unis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exercices'!$B$78:$F$78</c:f>
              <c:strCache/>
            </c:strRef>
          </c:cat>
          <c:val>
            <c:numRef>
              <c:f>'Rapports exercices'!$B$80:$F$80</c:f>
              <c:numCache/>
            </c:numRef>
          </c:val>
        </c:ser>
        <c:axId val="54919273"/>
        <c:axId val="24511410"/>
      </c:barChart>
      <c:catAx>
        <c:axId val="54919273"/>
        <c:scaling>
          <c:orientation val="minMax"/>
        </c:scaling>
        <c:axPos val="b"/>
        <c:delete val="0"/>
        <c:numFmt formatCode="General" sourceLinked="1"/>
        <c:majorTickMark val="out"/>
        <c:minorTickMark val="none"/>
        <c:tickLblPos val="nextTo"/>
        <c:crossAx val="24511410"/>
        <c:crosses val="autoZero"/>
        <c:auto val="1"/>
        <c:lblOffset val="100"/>
        <c:noMultiLvlLbl val="0"/>
      </c:catAx>
      <c:valAx>
        <c:axId val="24511410"/>
        <c:scaling>
          <c:orientation val="minMax"/>
        </c:scaling>
        <c:axPos val="l"/>
        <c:majorGridlines/>
        <c:delete val="0"/>
        <c:numFmt formatCode="General" sourceLinked="1"/>
        <c:majorTickMark val="out"/>
        <c:minorTickMark val="none"/>
        <c:tickLblPos val="nextTo"/>
        <c:crossAx val="549192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 exercices'!$A$85</c:f>
              <c:strCache>
                <c:ptCount val="1"/>
                <c:pt idx="0">
                  <c:v>Canada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exercices'!$B$84:$E$84</c:f>
              <c:strCache/>
            </c:strRef>
          </c:cat>
          <c:val>
            <c:numRef>
              <c:f>'Rapports exercices'!$B$85:$E$85</c:f>
              <c:numCache/>
            </c:numRef>
          </c:val>
        </c:ser>
        <c:ser>
          <c:idx val="1"/>
          <c:order val="1"/>
          <c:tx>
            <c:strRef>
              <c:f>'Rapports exercices'!$A$86</c:f>
              <c:strCache>
                <c:ptCount val="1"/>
                <c:pt idx="0">
                  <c:v>États Unis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 exercices'!$B$84:$E$84</c:f>
              <c:strCache/>
            </c:strRef>
          </c:cat>
          <c:val>
            <c:numRef>
              <c:f>'Rapports exercices'!$B$86:$E$86</c:f>
              <c:numCache/>
            </c:numRef>
          </c:val>
        </c:ser>
        <c:axId val="19276099"/>
        <c:axId val="39267164"/>
      </c:barChart>
      <c:catAx>
        <c:axId val="19276099"/>
        <c:scaling>
          <c:orientation val="minMax"/>
        </c:scaling>
        <c:axPos val="b"/>
        <c:delete val="0"/>
        <c:numFmt formatCode="General" sourceLinked="1"/>
        <c:majorTickMark val="out"/>
        <c:minorTickMark val="none"/>
        <c:tickLblPos val="nextTo"/>
        <c:crossAx val="39267164"/>
        <c:crosses val="autoZero"/>
        <c:auto val="1"/>
        <c:lblOffset val="100"/>
        <c:noMultiLvlLbl val="0"/>
      </c:catAx>
      <c:valAx>
        <c:axId val="39267164"/>
        <c:scaling>
          <c:orientation val="minMax"/>
        </c:scaling>
        <c:axPos val="l"/>
        <c:majorGridlines/>
        <c:delete val="0"/>
        <c:numFmt formatCode="General" sourceLinked="1"/>
        <c:majorTickMark val="out"/>
        <c:minorTickMark val="none"/>
        <c:tickLblPos val="nextTo"/>
        <c:crossAx val="1927609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Rapports!$B$20</c:f>
              <c:strCache>
                <c:ptCount val="1"/>
                <c:pt idx="0">
                  <c:v>Janvier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Rapports!$A$21:$A$25</c:f>
              <c:strCache/>
            </c:strRef>
          </c:cat>
          <c:val>
            <c:numRef>
              <c:f>Rapports!$B$21:$B$25</c:f>
              <c:numCache/>
            </c:numRef>
          </c:val>
        </c:ser>
        <c:ser>
          <c:idx val="1"/>
          <c:order val="1"/>
          <c:tx>
            <c:strRef>
              <c:f>Rapports!$C$20</c:f>
              <c:strCache>
                <c:ptCount val="1"/>
                <c:pt idx="0">
                  <c:v>Février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Rapports!$A$21:$A$25</c:f>
              <c:strCache/>
            </c:strRef>
          </c:cat>
          <c:val>
            <c:numRef>
              <c:f>Rapports!$C$21:$C$25</c:f>
              <c:numCache/>
            </c:numRef>
          </c:val>
        </c:ser>
        <c:ser>
          <c:idx val="2"/>
          <c:order val="2"/>
          <c:tx>
            <c:strRef>
              <c:f>Rapports!$D$20</c:f>
              <c:strCache>
                <c:ptCount val="1"/>
                <c:pt idx="0">
                  <c:v>Mars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Rapports!$A$21:$A$25</c:f>
              <c:strCache/>
            </c:strRef>
          </c:cat>
          <c:val>
            <c:numRef>
              <c:f>Rapports!$D$21:$D$25</c:f>
              <c:numCache/>
            </c:numRef>
          </c:val>
        </c:ser>
        <c:ser>
          <c:idx val="3"/>
          <c:order val="3"/>
          <c:tx>
            <c:strRef>
              <c:f>Rapports!$E$20</c:f>
              <c:strCache>
                <c:ptCount val="1"/>
                <c:pt idx="0">
                  <c:v>Avril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Rapports!$A$21:$A$25</c:f>
              <c:strCache/>
            </c:strRef>
          </c:cat>
          <c:val>
            <c:numRef>
              <c:f>Rapports!$E$21:$E$25</c:f>
              <c:numCache/>
            </c:numRef>
          </c:val>
        </c:ser>
        <c:axId val="43643555"/>
        <c:axId val="57247676"/>
      </c:barChart>
      <c:catAx>
        <c:axId val="43643555"/>
        <c:scaling>
          <c:orientation val="minMax"/>
        </c:scaling>
        <c:axPos val="b"/>
        <c:delete val="0"/>
        <c:numFmt formatCode="General" sourceLinked="1"/>
        <c:majorTickMark val="out"/>
        <c:minorTickMark val="none"/>
        <c:tickLblPos val="nextTo"/>
        <c:crossAx val="57247676"/>
        <c:crosses val="autoZero"/>
        <c:auto val="1"/>
        <c:lblOffset val="100"/>
        <c:noMultiLvlLbl val="0"/>
      </c:catAx>
      <c:valAx>
        <c:axId val="57247676"/>
        <c:scaling>
          <c:orientation val="minMax"/>
        </c:scaling>
        <c:axPos val="l"/>
        <c:majorGridlines/>
        <c:delete val="0"/>
        <c:numFmt formatCode="General" sourceLinked="1"/>
        <c:majorTickMark val="out"/>
        <c:minorTickMark val="none"/>
        <c:tickLblPos val="nextTo"/>
        <c:crossAx val="436435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Rapports!$B$30</c:f>
              <c:strCache>
                <c:ptCount val="1"/>
                <c:pt idx="0">
                  <c:v>Montréal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Rapports!$A$31:$A$35</c:f>
              <c:strCache/>
            </c:strRef>
          </c:cat>
          <c:val>
            <c:numRef>
              <c:f>Rapports!$B$31:$B$35</c:f>
              <c:numCache/>
            </c:numRef>
          </c:val>
        </c:ser>
        <c:ser>
          <c:idx val="1"/>
          <c:order val="1"/>
          <c:tx>
            <c:strRef>
              <c:f>Rapports!$C$30</c:f>
              <c:strCache>
                <c:ptCount val="1"/>
                <c:pt idx="0">
                  <c:v>Toronto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Rapports!$A$31:$A$35</c:f>
              <c:strCache/>
            </c:strRef>
          </c:cat>
          <c:val>
            <c:numRef>
              <c:f>Rapports!$C$31:$C$35</c:f>
              <c:numCache/>
            </c:numRef>
          </c:val>
        </c:ser>
        <c:ser>
          <c:idx val="2"/>
          <c:order val="2"/>
          <c:tx>
            <c:strRef>
              <c:f>Rapports!$D$30</c:f>
              <c:strCache>
                <c:ptCount val="1"/>
                <c:pt idx="0">
                  <c:v>San Francisco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Rapports!$A$31:$A$35</c:f>
              <c:strCache/>
            </c:strRef>
          </c:cat>
          <c:val>
            <c:numRef>
              <c:f>Rapports!$D$31:$D$35</c:f>
              <c:numCache/>
            </c:numRef>
          </c:val>
        </c:ser>
        <c:ser>
          <c:idx val="3"/>
          <c:order val="3"/>
          <c:tx>
            <c:strRef>
              <c:f>Rapports!$E$30</c:f>
              <c:strCache>
                <c:ptCount val="1"/>
                <c:pt idx="0">
                  <c:v>New York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Rapports!$A$31:$A$35</c:f>
              <c:strCache/>
            </c:strRef>
          </c:cat>
          <c:val>
            <c:numRef>
              <c:f>Rapports!$E$31:$E$35</c:f>
              <c:numCache/>
            </c:numRef>
          </c:val>
        </c:ser>
        <c:axId val="45467037"/>
        <c:axId val="6550150"/>
      </c:barChart>
      <c:catAx>
        <c:axId val="45467037"/>
        <c:scaling>
          <c:orientation val="minMax"/>
        </c:scaling>
        <c:axPos val="b"/>
        <c:delete val="0"/>
        <c:numFmt formatCode="General" sourceLinked="1"/>
        <c:majorTickMark val="out"/>
        <c:minorTickMark val="none"/>
        <c:tickLblPos val="nextTo"/>
        <c:crossAx val="6550150"/>
        <c:crosses val="autoZero"/>
        <c:auto val="1"/>
        <c:lblOffset val="100"/>
        <c:noMultiLvlLbl val="0"/>
      </c:catAx>
      <c:valAx>
        <c:axId val="6550150"/>
        <c:scaling>
          <c:orientation val="minMax"/>
        </c:scaling>
        <c:axPos val="l"/>
        <c:majorGridlines/>
        <c:delete val="0"/>
        <c:numFmt formatCode="General" sourceLinked="1"/>
        <c:majorTickMark val="out"/>
        <c:minorTickMark val="none"/>
        <c:tickLblPos val="nextTo"/>
        <c:crossAx val="454670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Rapports!$B$40</c:f>
              <c:strCache>
                <c:ptCount val="1"/>
                <c:pt idx="0">
                  <c:v>Janvier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Rapports!$A$41:$A$45</c:f>
              <c:strCache/>
            </c:strRef>
          </c:cat>
          <c:val>
            <c:numRef>
              <c:f>Rapports!$B$41:$B$45</c:f>
              <c:numCache>
                <c:ptCount val="5"/>
                <c:pt idx="0">
                  <c:v>0</c:v>
                </c:pt>
                <c:pt idx="1">
                  <c:v>0</c:v>
                </c:pt>
                <c:pt idx="2">
                  <c:v>0</c:v>
                </c:pt>
                <c:pt idx="3">
                  <c:v>0</c:v>
                </c:pt>
                <c:pt idx="4">
                  <c:v>0</c:v>
                </c:pt>
              </c:numCache>
            </c:numRef>
          </c:val>
        </c:ser>
        <c:ser>
          <c:idx val="1"/>
          <c:order val="1"/>
          <c:tx>
            <c:strRef>
              <c:f>Rapports!$C$40</c:f>
              <c:strCache>
                <c:ptCount val="1"/>
                <c:pt idx="0">
                  <c:v>Février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Rapports!$A$41:$A$45</c:f>
              <c:strCache/>
            </c:strRef>
          </c:cat>
          <c:val>
            <c:numRef>
              <c:f>Rapports!$C$41:$C$45</c:f>
              <c:numCache>
                <c:ptCount val="5"/>
                <c:pt idx="0">
                  <c:v>0</c:v>
                </c:pt>
                <c:pt idx="1">
                  <c:v>0</c:v>
                </c:pt>
                <c:pt idx="2">
                  <c:v>0</c:v>
                </c:pt>
                <c:pt idx="3">
                  <c:v>0</c:v>
                </c:pt>
                <c:pt idx="4">
                  <c:v>0</c:v>
                </c:pt>
              </c:numCache>
            </c:numRef>
          </c:val>
        </c:ser>
        <c:ser>
          <c:idx val="2"/>
          <c:order val="2"/>
          <c:tx>
            <c:strRef>
              <c:f>Rapports!$D$40</c:f>
              <c:strCache>
                <c:ptCount val="1"/>
                <c:pt idx="0">
                  <c:v>Mars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Rapports!$A$41:$A$45</c:f>
              <c:strCache/>
            </c:strRef>
          </c:cat>
          <c:val>
            <c:numRef>
              <c:f>Rapports!$D$41:$D$45</c:f>
              <c:numCache>
                <c:ptCount val="5"/>
                <c:pt idx="0">
                  <c:v>0</c:v>
                </c:pt>
                <c:pt idx="1">
                  <c:v>0</c:v>
                </c:pt>
                <c:pt idx="2">
                  <c:v>0</c:v>
                </c:pt>
                <c:pt idx="3">
                  <c:v>0</c:v>
                </c:pt>
                <c:pt idx="4">
                  <c:v>0</c:v>
                </c:pt>
              </c:numCache>
            </c:numRef>
          </c:val>
        </c:ser>
        <c:ser>
          <c:idx val="3"/>
          <c:order val="3"/>
          <c:tx>
            <c:strRef>
              <c:f>Rapports!$E$40</c:f>
              <c:strCache>
                <c:ptCount val="1"/>
                <c:pt idx="0">
                  <c:v>Avril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Rapports!$A$41:$A$45</c:f>
              <c:strCache/>
            </c:strRef>
          </c:cat>
          <c:val>
            <c:numRef>
              <c:f>Rapports!$E$41:$E$45</c:f>
              <c:numCache>
                <c:ptCount val="5"/>
                <c:pt idx="0">
                  <c:v>0</c:v>
                </c:pt>
                <c:pt idx="1">
                  <c:v>0</c:v>
                </c:pt>
                <c:pt idx="2">
                  <c:v>0</c:v>
                </c:pt>
                <c:pt idx="3">
                  <c:v>0</c:v>
                </c:pt>
                <c:pt idx="4">
                  <c:v>0</c:v>
                </c:pt>
              </c:numCache>
            </c:numRef>
          </c:val>
        </c:ser>
        <c:axId val="58951351"/>
        <c:axId val="60800112"/>
      </c:barChart>
      <c:catAx>
        <c:axId val="58951351"/>
        <c:scaling>
          <c:orientation val="minMax"/>
        </c:scaling>
        <c:axPos val="b"/>
        <c:delete val="0"/>
        <c:numFmt formatCode="General" sourceLinked="1"/>
        <c:majorTickMark val="out"/>
        <c:minorTickMark val="none"/>
        <c:tickLblPos val="nextTo"/>
        <c:crossAx val="60800112"/>
        <c:crosses val="autoZero"/>
        <c:auto val="1"/>
        <c:lblOffset val="100"/>
        <c:noMultiLvlLbl val="0"/>
      </c:catAx>
      <c:valAx>
        <c:axId val="60800112"/>
        <c:scaling>
          <c:orientation val="minMax"/>
        </c:scaling>
        <c:axPos val="l"/>
        <c:majorGridlines/>
        <c:delete val="0"/>
        <c:numFmt formatCode="General" sourceLinked="1"/>
        <c:majorTickMark val="out"/>
        <c:minorTickMark val="none"/>
        <c:tickLblPos val="nextTo"/>
        <c:crossAx val="589513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Rapports!$A$66</c:f>
              <c:strCache>
                <c:ptCount val="1"/>
                <c:pt idx="0">
                  <c:v>Montréal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Rapports!$B$65:$E$65</c:f>
              <c:strCache/>
            </c:strRef>
          </c:cat>
          <c:val>
            <c:numRef>
              <c:f>Rapports!$B$66:$E$66</c:f>
              <c:numCache>
                <c:ptCount val="4"/>
                <c:pt idx="0">
                  <c:v>0</c:v>
                </c:pt>
                <c:pt idx="1">
                  <c:v>0</c:v>
                </c:pt>
                <c:pt idx="2">
                  <c:v>0</c:v>
                </c:pt>
                <c:pt idx="3">
                  <c:v>0</c:v>
                </c:pt>
              </c:numCache>
            </c:numRef>
          </c:val>
        </c:ser>
        <c:ser>
          <c:idx val="1"/>
          <c:order val="1"/>
          <c:tx>
            <c:strRef>
              <c:f>Rapports!$A$67</c:f>
              <c:strCache>
                <c:ptCount val="1"/>
                <c:pt idx="0">
                  <c:v>Toronto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Rapports!$B$65:$E$65</c:f>
              <c:strCache/>
            </c:strRef>
          </c:cat>
          <c:val>
            <c:numRef>
              <c:f>Rapports!$B$67:$E$67</c:f>
              <c:numCache>
                <c:ptCount val="4"/>
                <c:pt idx="0">
                  <c:v>0</c:v>
                </c:pt>
                <c:pt idx="1">
                  <c:v>0</c:v>
                </c:pt>
                <c:pt idx="2">
                  <c:v>0</c:v>
                </c:pt>
                <c:pt idx="3">
                  <c:v>0</c:v>
                </c:pt>
              </c:numCache>
            </c:numRef>
          </c:val>
        </c:ser>
        <c:ser>
          <c:idx val="2"/>
          <c:order val="2"/>
          <c:tx>
            <c:strRef>
              <c:f>Rapports!$A$68</c:f>
              <c:strCache>
                <c:ptCount val="1"/>
                <c:pt idx="0">
                  <c:v>New York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Rapports!$B$65:$E$65</c:f>
              <c:strCache/>
            </c:strRef>
          </c:cat>
          <c:val>
            <c:numRef>
              <c:f>Rapports!$B$68:$E$68</c:f>
              <c:numCache>
                <c:ptCount val="4"/>
                <c:pt idx="0">
                  <c:v>0</c:v>
                </c:pt>
                <c:pt idx="1">
                  <c:v>0</c:v>
                </c:pt>
                <c:pt idx="2">
                  <c:v>0</c:v>
                </c:pt>
                <c:pt idx="3">
                  <c:v>0</c:v>
                </c:pt>
              </c:numCache>
            </c:numRef>
          </c:val>
        </c:ser>
        <c:ser>
          <c:idx val="3"/>
          <c:order val="3"/>
          <c:tx>
            <c:strRef>
              <c:f>Rapports!$A$69</c:f>
              <c:strCache>
                <c:ptCount val="1"/>
                <c:pt idx="0">
                  <c:v>San Francisco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Rapports!$B$65:$E$65</c:f>
              <c:strCache/>
            </c:strRef>
          </c:cat>
          <c:val>
            <c:numRef>
              <c:f>Rapports!$B$69:$E$69</c:f>
              <c:numCache>
                <c:ptCount val="4"/>
                <c:pt idx="0">
                  <c:v>0</c:v>
                </c:pt>
                <c:pt idx="1">
                  <c:v>0</c:v>
                </c:pt>
                <c:pt idx="2">
                  <c:v>0</c:v>
                </c:pt>
                <c:pt idx="3">
                  <c:v>0</c:v>
                </c:pt>
              </c:numCache>
            </c:numRef>
          </c:val>
        </c:ser>
        <c:axId val="10330097"/>
        <c:axId val="25862010"/>
      </c:barChart>
      <c:catAx>
        <c:axId val="10330097"/>
        <c:scaling>
          <c:orientation val="minMax"/>
        </c:scaling>
        <c:axPos val="b"/>
        <c:delete val="0"/>
        <c:numFmt formatCode="General" sourceLinked="1"/>
        <c:majorTickMark val="out"/>
        <c:minorTickMark val="none"/>
        <c:tickLblPos val="nextTo"/>
        <c:crossAx val="25862010"/>
        <c:crosses val="autoZero"/>
        <c:auto val="1"/>
        <c:lblOffset val="100"/>
        <c:noMultiLvlLbl val="0"/>
      </c:catAx>
      <c:valAx>
        <c:axId val="25862010"/>
        <c:scaling>
          <c:orientation val="minMax"/>
        </c:scaling>
        <c:axPos val="l"/>
        <c:majorGridlines/>
        <c:delete val="0"/>
        <c:numFmt formatCode="General" sourceLinked="1"/>
        <c:majorTickMark val="out"/>
        <c:minorTickMark val="none"/>
        <c:tickLblPos val="nextTo"/>
        <c:crossAx val="1033009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Rapports!$B$55</c:f>
              <c:strCache>
                <c:ptCount val="1"/>
                <c:pt idx="0">
                  <c:v>Janvier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Rapports!$A$56:$A$60</c:f>
              <c:strCache/>
            </c:strRef>
          </c:cat>
          <c:val>
            <c:numRef>
              <c:f>Rapports!$B$56:$B$60</c:f>
              <c:numCache>
                <c:ptCount val="5"/>
                <c:pt idx="0">
                  <c:v>0</c:v>
                </c:pt>
                <c:pt idx="1">
                  <c:v>0</c:v>
                </c:pt>
                <c:pt idx="2">
                  <c:v>0</c:v>
                </c:pt>
                <c:pt idx="3">
                  <c:v>0</c:v>
                </c:pt>
                <c:pt idx="4">
                  <c:v>0</c:v>
                </c:pt>
              </c:numCache>
            </c:numRef>
          </c:val>
        </c:ser>
        <c:ser>
          <c:idx val="1"/>
          <c:order val="1"/>
          <c:tx>
            <c:strRef>
              <c:f>Rapports!$C$55</c:f>
              <c:strCache>
                <c:ptCount val="1"/>
                <c:pt idx="0">
                  <c:v>Février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Rapports!$A$56:$A$60</c:f>
              <c:strCache/>
            </c:strRef>
          </c:cat>
          <c:val>
            <c:numRef>
              <c:f>Rapports!$C$56:$C$60</c:f>
              <c:numCache>
                <c:ptCount val="5"/>
                <c:pt idx="0">
                  <c:v>0</c:v>
                </c:pt>
                <c:pt idx="1">
                  <c:v>0</c:v>
                </c:pt>
                <c:pt idx="2">
                  <c:v>0</c:v>
                </c:pt>
                <c:pt idx="3">
                  <c:v>0</c:v>
                </c:pt>
                <c:pt idx="4">
                  <c:v>0</c:v>
                </c:pt>
              </c:numCache>
            </c:numRef>
          </c:val>
        </c:ser>
        <c:ser>
          <c:idx val="2"/>
          <c:order val="2"/>
          <c:tx>
            <c:strRef>
              <c:f>Rapports!$D$55</c:f>
              <c:strCache>
                <c:ptCount val="1"/>
                <c:pt idx="0">
                  <c:v>Mars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Rapports!$A$56:$A$60</c:f>
              <c:strCache/>
            </c:strRef>
          </c:cat>
          <c:val>
            <c:numRef>
              <c:f>Rapports!$D$56:$D$60</c:f>
              <c:numCache>
                <c:ptCount val="5"/>
                <c:pt idx="0">
                  <c:v>0</c:v>
                </c:pt>
                <c:pt idx="1">
                  <c:v>0</c:v>
                </c:pt>
                <c:pt idx="2">
                  <c:v>0</c:v>
                </c:pt>
                <c:pt idx="3">
                  <c:v>0</c:v>
                </c:pt>
                <c:pt idx="4">
                  <c:v>0</c:v>
                </c:pt>
              </c:numCache>
            </c:numRef>
          </c:val>
        </c:ser>
        <c:ser>
          <c:idx val="3"/>
          <c:order val="3"/>
          <c:tx>
            <c:strRef>
              <c:f>Rapports!$E$55</c:f>
              <c:strCache>
                <c:ptCount val="1"/>
                <c:pt idx="0">
                  <c:v>Avril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Rapports!$A$56:$A$60</c:f>
              <c:strCache/>
            </c:strRef>
          </c:cat>
          <c:val>
            <c:numRef>
              <c:f>Rapports!$E$56:$E$60</c:f>
              <c:numCache>
                <c:ptCount val="5"/>
                <c:pt idx="0">
                  <c:v>0</c:v>
                </c:pt>
                <c:pt idx="1">
                  <c:v>0</c:v>
                </c:pt>
                <c:pt idx="2">
                  <c:v>0</c:v>
                </c:pt>
                <c:pt idx="3">
                  <c:v>0</c:v>
                </c:pt>
                <c:pt idx="4">
                  <c:v>0</c:v>
                </c:pt>
              </c:numCache>
            </c:numRef>
          </c:val>
        </c:ser>
        <c:axId val="31431499"/>
        <c:axId val="14448036"/>
      </c:barChart>
      <c:catAx>
        <c:axId val="31431499"/>
        <c:scaling>
          <c:orientation val="minMax"/>
        </c:scaling>
        <c:axPos val="b"/>
        <c:delete val="0"/>
        <c:numFmt formatCode="General" sourceLinked="1"/>
        <c:majorTickMark val="out"/>
        <c:minorTickMark val="none"/>
        <c:tickLblPos val="nextTo"/>
        <c:crossAx val="14448036"/>
        <c:crosses val="autoZero"/>
        <c:auto val="1"/>
        <c:lblOffset val="100"/>
        <c:noMultiLvlLbl val="0"/>
      </c:catAx>
      <c:valAx>
        <c:axId val="14448036"/>
        <c:scaling>
          <c:orientation val="minMax"/>
        </c:scaling>
        <c:axPos val="l"/>
        <c:majorGridlines/>
        <c:delete val="0"/>
        <c:numFmt formatCode="General" sourceLinked="1"/>
        <c:majorTickMark val="out"/>
        <c:minorTickMark val="none"/>
        <c:tickLblPos val="nextTo"/>
        <c:crossAx val="3143149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Rapports!$A$75</c:f>
              <c:strCache>
                <c:ptCount val="1"/>
                <c:pt idx="0">
                  <c:v>Montréal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Rapports!$B$74:$E$74</c:f>
              <c:strCache/>
            </c:strRef>
          </c:cat>
          <c:val>
            <c:numRef>
              <c:f>Rapports!$B$75:$E$75</c:f>
              <c:numCache>
                <c:ptCount val="4"/>
                <c:pt idx="0">
                  <c:v>0</c:v>
                </c:pt>
                <c:pt idx="1">
                  <c:v>0</c:v>
                </c:pt>
                <c:pt idx="2">
                  <c:v>0</c:v>
                </c:pt>
                <c:pt idx="3">
                  <c:v>0</c:v>
                </c:pt>
              </c:numCache>
            </c:numRef>
          </c:val>
        </c:ser>
        <c:ser>
          <c:idx val="1"/>
          <c:order val="1"/>
          <c:tx>
            <c:strRef>
              <c:f>Rapports!$A$76</c:f>
              <c:strCache>
                <c:ptCount val="1"/>
                <c:pt idx="0">
                  <c:v>Toronto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Rapports!$B$74:$E$74</c:f>
              <c:strCache/>
            </c:strRef>
          </c:cat>
          <c:val>
            <c:numRef>
              <c:f>Rapports!$B$76:$E$76</c:f>
              <c:numCache>
                <c:ptCount val="4"/>
                <c:pt idx="0">
                  <c:v>0</c:v>
                </c:pt>
                <c:pt idx="1">
                  <c:v>0</c:v>
                </c:pt>
                <c:pt idx="2">
                  <c:v>0</c:v>
                </c:pt>
                <c:pt idx="3">
                  <c:v>0</c:v>
                </c:pt>
              </c:numCache>
            </c:numRef>
          </c:val>
        </c:ser>
        <c:ser>
          <c:idx val="2"/>
          <c:order val="2"/>
          <c:tx>
            <c:strRef>
              <c:f>Rapports!$A$77</c:f>
              <c:strCache>
                <c:ptCount val="1"/>
                <c:pt idx="0">
                  <c:v>New York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Rapports!$B$74:$E$74</c:f>
              <c:strCache/>
            </c:strRef>
          </c:cat>
          <c:val>
            <c:numRef>
              <c:f>Rapports!$B$77:$E$77</c:f>
              <c:numCache>
                <c:ptCount val="4"/>
                <c:pt idx="0">
                  <c:v>0</c:v>
                </c:pt>
                <c:pt idx="1">
                  <c:v>0</c:v>
                </c:pt>
                <c:pt idx="2">
                  <c:v>0</c:v>
                </c:pt>
                <c:pt idx="3">
                  <c:v>0</c:v>
                </c:pt>
              </c:numCache>
            </c:numRef>
          </c:val>
        </c:ser>
        <c:ser>
          <c:idx val="3"/>
          <c:order val="3"/>
          <c:tx>
            <c:strRef>
              <c:f>Rapports!$A$78</c:f>
              <c:strCache>
                <c:ptCount val="1"/>
                <c:pt idx="0">
                  <c:v>San Francisco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Rapports!$B$74:$E$74</c:f>
              <c:strCache/>
            </c:strRef>
          </c:cat>
          <c:val>
            <c:numRef>
              <c:f>Rapports!$B$78:$E$78</c:f>
              <c:numCache>
                <c:ptCount val="4"/>
                <c:pt idx="0">
                  <c:v>0</c:v>
                </c:pt>
                <c:pt idx="1">
                  <c:v>0</c:v>
                </c:pt>
                <c:pt idx="2">
                  <c:v>0</c:v>
                </c:pt>
                <c:pt idx="3">
                  <c:v>0</c:v>
                </c:pt>
              </c:numCache>
            </c:numRef>
          </c:val>
        </c:ser>
        <c:axId val="62923461"/>
        <c:axId val="29440238"/>
      </c:barChart>
      <c:catAx>
        <c:axId val="62923461"/>
        <c:scaling>
          <c:orientation val="minMax"/>
        </c:scaling>
        <c:axPos val="b"/>
        <c:delete val="0"/>
        <c:numFmt formatCode="General" sourceLinked="1"/>
        <c:majorTickMark val="out"/>
        <c:minorTickMark val="none"/>
        <c:tickLblPos val="nextTo"/>
        <c:crossAx val="29440238"/>
        <c:crosses val="autoZero"/>
        <c:auto val="1"/>
        <c:lblOffset val="100"/>
        <c:noMultiLvlLbl val="0"/>
      </c:catAx>
      <c:valAx>
        <c:axId val="29440238"/>
        <c:scaling>
          <c:orientation val="minMax"/>
        </c:scaling>
        <c:axPos val="l"/>
        <c:majorGridlines/>
        <c:delete val="0"/>
        <c:numFmt formatCode="General" sourceLinked="1"/>
        <c:majorTickMark val="out"/>
        <c:minorTickMark val="none"/>
        <c:tickLblPos val="nextTo"/>
        <c:crossAx val="629234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Rapports!$A$84</c:f>
              <c:strCache>
                <c:ptCount val="1"/>
                <c:pt idx="0">
                  <c:v>Canada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Rapports!$B$83:$F$83</c:f>
              <c:strCache/>
            </c:strRef>
          </c:cat>
          <c:val>
            <c:numRef>
              <c:f>Rapports!$B$84:$F$84</c:f>
              <c:numCache>
                <c:ptCount val="5"/>
                <c:pt idx="0">
                  <c:v>0</c:v>
                </c:pt>
                <c:pt idx="1">
                  <c:v>0</c:v>
                </c:pt>
                <c:pt idx="2">
                  <c:v>0</c:v>
                </c:pt>
                <c:pt idx="3">
                  <c:v>0</c:v>
                </c:pt>
                <c:pt idx="4">
                  <c:v>0</c:v>
                </c:pt>
              </c:numCache>
            </c:numRef>
          </c:val>
        </c:ser>
        <c:ser>
          <c:idx val="1"/>
          <c:order val="1"/>
          <c:tx>
            <c:strRef>
              <c:f>Rapports!$A$85</c:f>
              <c:strCache>
                <c:ptCount val="1"/>
                <c:pt idx="0">
                  <c:v>États Unis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Rapports!$B$83:$F$83</c:f>
              <c:strCache/>
            </c:strRef>
          </c:cat>
          <c:val>
            <c:numRef>
              <c:f>Rapports!$B$85:$F$85</c:f>
              <c:numCache>
                <c:ptCount val="5"/>
                <c:pt idx="0">
                  <c:v>0</c:v>
                </c:pt>
                <c:pt idx="1">
                  <c:v>0</c:v>
                </c:pt>
                <c:pt idx="2">
                  <c:v>0</c:v>
                </c:pt>
                <c:pt idx="3">
                  <c:v>0</c:v>
                </c:pt>
                <c:pt idx="4">
                  <c:v>0</c:v>
                </c:pt>
              </c:numCache>
            </c:numRef>
          </c:val>
        </c:ser>
        <c:axId val="63635551"/>
        <c:axId val="35849048"/>
      </c:barChart>
      <c:catAx>
        <c:axId val="63635551"/>
        <c:scaling>
          <c:orientation val="minMax"/>
        </c:scaling>
        <c:axPos val="b"/>
        <c:delete val="0"/>
        <c:numFmt formatCode="General" sourceLinked="1"/>
        <c:majorTickMark val="out"/>
        <c:minorTickMark val="none"/>
        <c:tickLblPos val="nextTo"/>
        <c:crossAx val="35849048"/>
        <c:crosses val="autoZero"/>
        <c:auto val="1"/>
        <c:lblOffset val="100"/>
        <c:noMultiLvlLbl val="0"/>
      </c:catAx>
      <c:valAx>
        <c:axId val="35849048"/>
        <c:scaling>
          <c:orientation val="minMax"/>
        </c:scaling>
        <c:axPos val="l"/>
        <c:majorGridlines/>
        <c:delete val="0"/>
        <c:numFmt formatCode="General" sourceLinked="1"/>
        <c:majorTickMark val="out"/>
        <c:minorTickMark val="none"/>
        <c:tickLblPos val="nextTo"/>
        <c:crossAx val="636355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Rapports!$A$90</c:f>
              <c:strCache>
                <c:ptCount val="1"/>
                <c:pt idx="0">
                  <c:v>Canada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Rapports!$B$89:$E$89</c:f>
              <c:strCache/>
            </c:strRef>
          </c:cat>
          <c:val>
            <c:numRef>
              <c:f>Rapports!$B$90:$E$90</c:f>
              <c:numCache>
                <c:ptCount val="4"/>
                <c:pt idx="0">
                  <c:v>0</c:v>
                </c:pt>
                <c:pt idx="1">
                  <c:v>0</c:v>
                </c:pt>
                <c:pt idx="2">
                  <c:v>0</c:v>
                </c:pt>
                <c:pt idx="3">
                  <c:v>0</c:v>
                </c:pt>
              </c:numCache>
            </c:numRef>
          </c:val>
        </c:ser>
        <c:ser>
          <c:idx val="1"/>
          <c:order val="1"/>
          <c:tx>
            <c:strRef>
              <c:f>Rapports!$A$91</c:f>
              <c:strCache>
                <c:ptCount val="1"/>
                <c:pt idx="0">
                  <c:v>États Unis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Rapports!$B$89:$E$89</c:f>
              <c:strCache/>
            </c:strRef>
          </c:cat>
          <c:val>
            <c:numRef>
              <c:f>Rapports!$B$91:$E$91</c:f>
              <c:numCache>
                <c:ptCount val="4"/>
                <c:pt idx="0">
                  <c:v>0</c:v>
                </c:pt>
                <c:pt idx="1">
                  <c:v>0</c:v>
                </c:pt>
                <c:pt idx="2">
                  <c:v>0</c:v>
                </c:pt>
                <c:pt idx="3">
                  <c:v>0</c:v>
                </c:pt>
              </c:numCache>
            </c:numRef>
          </c:val>
        </c:ser>
        <c:axId val="54205977"/>
        <c:axId val="18091746"/>
      </c:barChart>
      <c:catAx>
        <c:axId val="54205977"/>
        <c:scaling>
          <c:orientation val="minMax"/>
        </c:scaling>
        <c:axPos val="b"/>
        <c:delete val="0"/>
        <c:numFmt formatCode="General" sourceLinked="1"/>
        <c:majorTickMark val="out"/>
        <c:minorTickMark val="none"/>
        <c:tickLblPos val="nextTo"/>
        <c:crossAx val="18091746"/>
        <c:crosses val="autoZero"/>
        <c:auto val="1"/>
        <c:lblOffset val="100"/>
        <c:noMultiLvlLbl val="0"/>
      </c:catAx>
      <c:valAx>
        <c:axId val="18091746"/>
        <c:scaling>
          <c:orientation val="minMax"/>
        </c:scaling>
        <c:axPos val="l"/>
        <c:majorGridlines/>
        <c:delete val="0"/>
        <c:numFmt formatCode="General" sourceLinked="1"/>
        <c:majorTickMark val="out"/>
        <c:minorTickMark val="none"/>
        <c:tickLblPos val="nextTo"/>
        <c:crossAx val="542059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onn&#233;es!A1" /><Relationship Id="rId3" Type="http://schemas.openxmlformats.org/officeDocument/2006/relationships/hyperlink" Target="#Recherches!A1" /><Relationship Id="rId4" Type="http://schemas.openxmlformats.org/officeDocument/2006/relationships/hyperlink" Target="#Rapports!A1" /><Relationship Id="rId5" Type="http://schemas.openxmlformats.org/officeDocument/2006/relationships/hyperlink" Target="#'La formule'!A1" /><Relationship Id="rId6" Type="http://schemas.openxmlformats.org/officeDocument/2006/relationships/hyperlink" Target="#'Rapports exercices'!A1" /><Relationship Id="rId7" Type="http://schemas.openxmlformats.org/officeDocument/2006/relationships/hyperlink" Target="mailto:fichiers@simple-excel.com?subject=Fichiers%20ressources"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0</xdr:row>
      <xdr:rowOff>0</xdr:rowOff>
    </xdr:from>
    <xdr:to>
      <xdr:col>6</xdr:col>
      <xdr:colOff>57150</xdr:colOff>
      <xdr:row>2</xdr:row>
      <xdr:rowOff>85725</xdr:rowOff>
    </xdr:to>
    <xdr:pic>
      <xdr:nvPicPr>
        <xdr:cNvPr id="1" name="Picture 13"/>
        <xdr:cNvPicPr preferRelativeResize="1">
          <a:picLocks noChangeAspect="1"/>
        </xdr:cNvPicPr>
      </xdr:nvPicPr>
      <xdr:blipFill>
        <a:blip r:embed="rId1"/>
        <a:stretch>
          <a:fillRect/>
        </a:stretch>
      </xdr:blipFill>
      <xdr:spPr>
        <a:xfrm>
          <a:off x="1447800" y="0"/>
          <a:ext cx="3181350" cy="409575"/>
        </a:xfrm>
        <a:prstGeom prst="rect">
          <a:avLst/>
        </a:prstGeom>
        <a:noFill/>
        <a:ln w="9525" cmpd="sng">
          <a:noFill/>
        </a:ln>
      </xdr:spPr>
    </xdr:pic>
    <xdr:clientData/>
  </xdr:twoCellAnchor>
  <xdr:twoCellAnchor>
    <xdr:from>
      <xdr:col>0</xdr:col>
      <xdr:colOff>0</xdr:colOff>
      <xdr:row>11</xdr:row>
      <xdr:rowOff>9525</xdr:rowOff>
    </xdr:from>
    <xdr:to>
      <xdr:col>7</xdr:col>
      <xdr:colOff>733425</xdr:colOff>
      <xdr:row>17</xdr:row>
      <xdr:rowOff>142875</xdr:rowOff>
    </xdr:to>
    <xdr:sp>
      <xdr:nvSpPr>
        <xdr:cNvPr id="2" name="TextBox 15"/>
        <xdr:cNvSpPr txBox="1">
          <a:spLocks noChangeArrowheads="1"/>
        </xdr:cNvSpPr>
      </xdr:nvSpPr>
      <xdr:spPr>
        <a:xfrm>
          <a:off x="0" y="1857375"/>
          <a:ext cx="6067425" cy="1333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La fonction SOMMEPROD est la plus importante et la plus puissante fonction dans Excel. C'est la fonction qui permet de transformer AUTOMATIQUEMENT un ensemble de données en un ou des rapports. La fonction SOMMEPROD permet de faire la somme des nombres dans une colonne en fonction de critères situés dans une, deux ou plusieurs colonnes. Aucune autre fonction ne permet de réaliser cet exploit.
C'est donc une fonction qui permet de calculer des sommes conditionnelles, des décomptes conditionnels, des moyennes conditionnelles et qui permet même de chercher des valeurs numériques dans des tableaux en fonction de critères situés dans d'autres colonnes.</a:t>
          </a:r>
        </a:p>
      </xdr:txBody>
    </xdr:sp>
    <xdr:clientData/>
  </xdr:twoCellAnchor>
  <xdr:twoCellAnchor>
    <xdr:from>
      <xdr:col>0</xdr:col>
      <xdr:colOff>0</xdr:colOff>
      <xdr:row>17</xdr:row>
      <xdr:rowOff>152400</xdr:rowOff>
    </xdr:from>
    <xdr:to>
      <xdr:col>7</xdr:col>
      <xdr:colOff>742950</xdr:colOff>
      <xdr:row>21</xdr:row>
      <xdr:rowOff>66675</xdr:rowOff>
    </xdr:to>
    <xdr:sp>
      <xdr:nvSpPr>
        <xdr:cNvPr id="3" name="TextBox 16"/>
        <xdr:cNvSpPr txBox="1">
          <a:spLocks noChangeArrowheads="1"/>
        </xdr:cNvSpPr>
      </xdr:nvSpPr>
      <xdr:spPr>
        <a:xfrm>
          <a:off x="0" y="3200400"/>
          <a:ext cx="607695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Microsoft ne fait pas la promotion des ces utilisations de la fonction SOMMEPROD. Ainsi vous ne pouvez pas utiliser la fonctionnalité "Insérer/Fonctions" mais vous devez composer manuellement les formules SOMMEPROD telles celle de la cellule B11 de la feuille "Rapports":</a:t>
          </a:r>
          <a:r>
            <a:rPr lang="en-US" cap="none" sz="1000" b="1" i="0" u="none" baseline="0">
              <a:latin typeface="Arial"/>
              <a:ea typeface="Arial"/>
              <a:cs typeface="Arial"/>
            </a:rPr>
            <a:t> =SOMMEPROD((Données!$B$2:$B$500=$A11)*(Données!$C$2:$C$500=B$10)*(Données!$E$2:$E$500)</a:t>
          </a:r>
          <a:r>
            <a:rPr lang="en-US" cap="none" sz="1000" b="0" i="0" u="none" baseline="0">
              <a:latin typeface="Arial"/>
              <a:ea typeface="Arial"/>
              <a:cs typeface="Arial"/>
            </a:rPr>
            <a:t>)</a:t>
          </a:r>
        </a:p>
      </xdr:txBody>
    </xdr:sp>
    <xdr:clientData/>
  </xdr:twoCellAnchor>
  <xdr:twoCellAnchor>
    <xdr:from>
      <xdr:col>0</xdr:col>
      <xdr:colOff>0</xdr:colOff>
      <xdr:row>21</xdr:row>
      <xdr:rowOff>76200</xdr:rowOff>
    </xdr:from>
    <xdr:to>
      <xdr:col>7</xdr:col>
      <xdr:colOff>733425</xdr:colOff>
      <xdr:row>27</xdr:row>
      <xdr:rowOff>142875</xdr:rowOff>
    </xdr:to>
    <xdr:sp>
      <xdr:nvSpPr>
        <xdr:cNvPr id="4" name="TextBox 17"/>
        <xdr:cNvSpPr txBox="1">
          <a:spLocks noChangeArrowheads="1"/>
        </xdr:cNvSpPr>
      </xdr:nvSpPr>
      <xdr:spPr>
        <a:xfrm>
          <a:off x="0" y="3924300"/>
          <a:ext cx="6067425" cy="1266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Dans ce classeur vous trouverez 5 feuilles :
- "</a:t>
          </a:r>
          <a:r>
            <a:rPr lang="en-US" cap="none" sz="1000" b="0" i="0" u="sng" baseline="0">
              <a:solidFill>
                <a:srgbClr val="0000FF"/>
              </a:solidFill>
              <a:latin typeface="Arial"/>
              <a:ea typeface="Arial"/>
              <a:cs typeface="Arial"/>
            </a:rPr>
            <a:t>La Formule</a:t>
          </a:r>
          <a:r>
            <a:rPr lang="en-US" cap="none" sz="1000" b="0" i="0" u="none" baseline="0">
              <a:latin typeface="Arial"/>
              <a:ea typeface="Arial"/>
              <a:cs typeface="Arial"/>
            </a:rPr>
            <a:t>" qui vous explique comment créer des formules de base SOMMEPROD pour additionner, compter et calculer des moyennes.
- "</a:t>
          </a:r>
          <a:r>
            <a:rPr lang="en-US" cap="none" sz="1000" b="0" i="0" u="sng" baseline="0">
              <a:solidFill>
                <a:srgbClr val="0000FF"/>
              </a:solidFill>
              <a:latin typeface="Arial"/>
              <a:ea typeface="Arial"/>
              <a:cs typeface="Arial"/>
            </a:rPr>
            <a:t>Données</a:t>
          </a:r>
          <a:r>
            <a:rPr lang="en-US" cap="none" sz="1000" b="0" i="0" u="none" baseline="0">
              <a:latin typeface="Arial"/>
              <a:ea typeface="Arial"/>
              <a:cs typeface="Arial"/>
            </a:rPr>
            <a:t>" qui contient les données qui alimentent les différents rapports,
- "</a:t>
          </a:r>
          <a:r>
            <a:rPr lang="en-US" cap="none" sz="1000" b="0" i="0" u="sng" baseline="0">
              <a:solidFill>
                <a:srgbClr val="0000FF"/>
              </a:solidFill>
              <a:latin typeface="Arial"/>
              <a:ea typeface="Arial"/>
              <a:cs typeface="Arial"/>
            </a:rPr>
            <a:t>Rapports</a:t>
          </a:r>
          <a:r>
            <a:rPr lang="en-US" cap="none" sz="1000" b="0" i="0" u="none" baseline="0">
              <a:latin typeface="Arial"/>
              <a:ea typeface="Arial"/>
              <a:cs typeface="Arial"/>
            </a:rPr>
            <a:t>" qui présente 12 rapports qui s'alimentent à la même source de données,
- "</a:t>
          </a:r>
          <a:r>
            <a:rPr lang="en-US" cap="none" sz="1000" b="0" i="0" u="sng" baseline="0">
              <a:solidFill>
                <a:srgbClr val="0000FF"/>
              </a:solidFill>
              <a:latin typeface="Arial"/>
              <a:ea typeface="Arial"/>
              <a:cs typeface="Arial"/>
            </a:rPr>
            <a:t>Recherches</a:t>
          </a:r>
          <a:r>
            <a:rPr lang="en-US" cap="none" sz="1000" b="0" i="0" u="none" baseline="0">
              <a:latin typeface="Arial"/>
              <a:ea typeface="Arial"/>
              <a:cs typeface="Arial"/>
            </a:rPr>
            <a:t>" qui présente deux scénario de recherches multicritères.
et une </a:t>
          </a:r>
          <a:r>
            <a:rPr lang="en-US" cap="none" sz="1000" b="0" i="0" u="sng" baseline="0">
              <a:solidFill>
                <a:srgbClr val="0000FF"/>
              </a:solidFill>
              <a:latin typeface="Arial"/>
              <a:ea typeface="Arial"/>
              <a:cs typeface="Arial"/>
            </a:rPr>
            <a:t>feuille d'exercices</a:t>
          </a:r>
          <a:r>
            <a:rPr lang="en-US" cap="none" sz="1000" b="0" i="0" u="none" baseline="0">
              <a:latin typeface="Arial"/>
              <a:ea typeface="Arial"/>
              <a:cs typeface="Arial"/>
            </a:rPr>
            <a:t>.</a:t>
          </a:r>
        </a:p>
      </xdr:txBody>
    </xdr:sp>
    <xdr:clientData/>
  </xdr:twoCellAnchor>
  <xdr:twoCellAnchor>
    <xdr:from>
      <xdr:col>0</xdr:col>
      <xdr:colOff>47625</xdr:colOff>
      <xdr:row>23</xdr:row>
      <xdr:rowOff>171450</xdr:rowOff>
    </xdr:from>
    <xdr:to>
      <xdr:col>1</xdr:col>
      <xdr:colOff>676275</xdr:colOff>
      <xdr:row>24</xdr:row>
      <xdr:rowOff>152400</xdr:rowOff>
    </xdr:to>
    <xdr:sp>
      <xdr:nvSpPr>
        <xdr:cNvPr id="5" name="TextBox 18">
          <a:hlinkClick r:id="rId2"/>
        </xdr:cNvPr>
        <xdr:cNvSpPr txBox="1">
          <a:spLocks noChangeArrowheads="1"/>
        </xdr:cNvSpPr>
      </xdr:nvSpPr>
      <xdr:spPr>
        <a:xfrm>
          <a:off x="47625" y="4419600"/>
          <a:ext cx="13906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123825</xdr:rowOff>
    </xdr:from>
    <xdr:to>
      <xdr:col>1</xdr:col>
      <xdr:colOff>276225</xdr:colOff>
      <xdr:row>26</xdr:row>
      <xdr:rowOff>57150</xdr:rowOff>
    </xdr:to>
    <xdr:sp>
      <xdr:nvSpPr>
        <xdr:cNvPr id="6" name="TextBox 25">
          <a:hlinkClick r:id="rId3"/>
        </xdr:cNvPr>
        <xdr:cNvSpPr txBox="1">
          <a:spLocks noChangeArrowheads="1"/>
        </xdr:cNvSpPr>
      </xdr:nvSpPr>
      <xdr:spPr>
        <a:xfrm>
          <a:off x="0" y="4772025"/>
          <a:ext cx="10382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161925</xdr:rowOff>
    </xdr:from>
    <xdr:to>
      <xdr:col>1</xdr:col>
      <xdr:colOff>628650</xdr:colOff>
      <xdr:row>25</xdr:row>
      <xdr:rowOff>104775</xdr:rowOff>
    </xdr:to>
    <xdr:sp>
      <xdr:nvSpPr>
        <xdr:cNvPr id="7" name="TextBox 26">
          <a:hlinkClick r:id="rId4"/>
        </xdr:cNvPr>
        <xdr:cNvSpPr txBox="1">
          <a:spLocks noChangeArrowheads="1"/>
        </xdr:cNvSpPr>
      </xdr:nvSpPr>
      <xdr:spPr>
        <a:xfrm>
          <a:off x="0" y="4610100"/>
          <a:ext cx="13906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47625</xdr:rowOff>
    </xdr:from>
    <xdr:to>
      <xdr:col>1</xdr:col>
      <xdr:colOff>228600</xdr:colOff>
      <xdr:row>23</xdr:row>
      <xdr:rowOff>28575</xdr:rowOff>
    </xdr:to>
    <xdr:sp>
      <xdr:nvSpPr>
        <xdr:cNvPr id="8" name="TextBox 27">
          <a:hlinkClick r:id="rId5"/>
        </xdr:cNvPr>
        <xdr:cNvSpPr txBox="1">
          <a:spLocks noChangeArrowheads="1"/>
        </xdr:cNvSpPr>
      </xdr:nvSpPr>
      <xdr:spPr>
        <a:xfrm>
          <a:off x="9525" y="4095750"/>
          <a:ext cx="9810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26</xdr:row>
      <xdr:rowOff>85725</xdr:rowOff>
    </xdr:from>
    <xdr:to>
      <xdr:col>1</xdr:col>
      <xdr:colOff>704850</xdr:colOff>
      <xdr:row>27</xdr:row>
      <xdr:rowOff>28575</xdr:rowOff>
    </xdr:to>
    <xdr:sp>
      <xdr:nvSpPr>
        <xdr:cNvPr id="9" name="TextBox 28">
          <a:hlinkClick r:id="rId6"/>
        </xdr:cNvPr>
        <xdr:cNvSpPr txBox="1">
          <a:spLocks noChangeArrowheads="1"/>
        </xdr:cNvSpPr>
      </xdr:nvSpPr>
      <xdr:spPr>
        <a:xfrm>
          <a:off x="390525" y="4933950"/>
          <a:ext cx="10763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38100</xdr:rowOff>
    </xdr:from>
    <xdr:to>
      <xdr:col>7</xdr:col>
      <xdr:colOff>752475</xdr:colOff>
      <xdr:row>30</xdr:row>
      <xdr:rowOff>114300</xdr:rowOff>
    </xdr:to>
    <xdr:sp>
      <xdr:nvSpPr>
        <xdr:cNvPr id="10" name="TextBox 29">
          <a:hlinkClick r:id="rId7"/>
        </xdr:cNvPr>
        <xdr:cNvSpPr txBox="1">
          <a:spLocks noChangeArrowheads="1"/>
        </xdr:cNvSpPr>
      </xdr:nvSpPr>
      <xdr:spPr>
        <a:xfrm>
          <a:off x="0" y="5286375"/>
          <a:ext cx="6086475" cy="3810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Vos commentaires sur ce "Fichier ressource" seraient appréciés :</a:t>
          </a:r>
          <a:r>
            <a:rPr lang="en-US" cap="none" sz="1000" b="1" i="0" u="sng" baseline="0">
              <a:solidFill>
                <a:srgbClr val="0000FF"/>
              </a:solidFill>
              <a:latin typeface="Arial"/>
              <a:ea typeface="Arial"/>
              <a:cs typeface="Arial"/>
            </a:rPr>
            <a:t>
fichiers@simple-excel.com</a:t>
          </a:r>
        </a:p>
      </xdr:txBody>
    </xdr:sp>
    <xdr:clientData/>
  </xdr:twoCellAnchor>
  <xdr:twoCellAnchor>
    <xdr:from>
      <xdr:col>1</xdr:col>
      <xdr:colOff>447675</xdr:colOff>
      <xdr:row>2</xdr:row>
      <xdr:rowOff>95250</xdr:rowOff>
    </xdr:from>
    <xdr:to>
      <xdr:col>6</xdr:col>
      <xdr:colOff>400050</xdr:colOff>
      <xdr:row>9</xdr:row>
      <xdr:rowOff>95250</xdr:rowOff>
    </xdr:to>
    <xdr:sp>
      <xdr:nvSpPr>
        <xdr:cNvPr id="11" name="TextBox 30"/>
        <xdr:cNvSpPr txBox="1">
          <a:spLocks noChangeArrowheads="1"/>
        </xdr:cNvSpPr>
      </xdr:nvSpPr>
      <xdr:spPr>
        <a:xfrm>
          <a:off x="1209675" y="419100"/>
          <a:ext cx="3762375" cy="1133475"/>
        </a:xfrm>
        <a:prstGeom prst="rect">
          <a:avLst/>
        </a:prstGeom>
        <a:noFill/>
        <a:ln w="9525" cmpd="sng">
          <a:noFill/>
        </a:ln>
      </xdr:spPr>
      <xdr:txBody>
        <a:bodyPr vertOverflow="clip" wrap="square"/>
        <a:p>
          <a:pPr algn="ctr">
            <a:defRPr/>
          </a:pPr>
          <a:r>
            <a:rPr lang="en-US" cap="none" sz="2200" b="0" i="0" u="none" baseline="0">
              <a:solidFill>
                <a:srgbClr val="000080"/>
              </a:solidFill>
              <a:latin typeface="Arial"/>
              <a:ea typeface="Arial"/>
              <a:cs typeface="Arial"/>
            </a:rPr>
            <a:t>SOMMEPROD</a:t>
          </a:r>
          <a:r>
            <a:rPr lang="en-US" cap="none" sz="1000" b="0"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un des "Fichiers ressources"</a:t>
          </a:r>
          <a:r>
            <a:rPr lang="en-US" cap="none" sz="1000" b="0"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Février le 2,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7</xdr:col>
      <xdr:colOff>742950</xdr:colOff>
      <xdr:row>122</xdr:row>
      <xdr:rowOff>76200</xdr:rowOff>
    </xdr:to>
    <xdr:sp>
      <xdr:nvSpPr>
        <xdr:cNvPr id="1" name="TextBox 1"/>
        <xdr:cNvSpPr txBox="1">
          <a:spLocks noChangeArrowheads="1"/>
        </xdr:cNvSpPr>
      </xdr:nvSpPr>
      <xdr:spPr>
        <a:xfrm>
          <a:off x="0" y="13611225"/>
          <a:ext cx="6210300" cy="63912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Erreurs</a:t>
          </a:r>
          <a:r>
            <a:rPr lang="en-US" cap="none" sz="1000" b="0" i="0" u="none" baseline="0">
              <a:latin typeface="Arial"/>
              <a:ea typeface="Arial"/>
              <a:cs typeface="Arial"/>
            </a:rPr>
            <a:t>
Cinq types d'erreurs peuvent survenir quand on utilise la fonction SOMMEPROD : 
</a:t>
          </a:r>
          <a:r>
            <a:rPr lang="en-US" cap="none" sz="1000" b="1" i="0" u="none" baseline="0">
              <a:latin typeface="Arial"/>
              <a:ea typeface="Arial"/>
              <a:cs typeface="Arial"/>
            </a:rPr>
            <a:t>Valeurs de critères inexistantes</a:t>
          </a:r>
          <a:r>
            <a:rPr lang="en-US" cap="none" sz="1000" b="0" i="0" u="none" baseline="0">
              <a:latin typeface="Arial"/>
              <a:ea typeface="Arial"/>
              <a:cs typeface="Arial"/>
            </a:rPr>
            <a:t>
Le premier type d'erreur ne génère pas de message d'erreur, il génère un zéro. Ce type de problèmes survient souvent à cause d'erreurs de frappe. Ainsi, si le critère recherché est "Montréal" et que dans la formule ou dans la cellule à laquelle on réfère la valeur est "Montréal" sans accent, le résultat sera 0. Quand vous importez des données d'une base de données externe, portez une attention particulière aux espaces. Ainsi "Montréal   " avec 3 espaces n'est pas "Montréal". La fonction SOMMEPROD n'est pas sensible à la case (majuscule/minuscule)
</a:t>
          </a:r>
          <a:r>
            <a:rPr lang="en-US" cap="none" sz="1000" b="1" i="0" u="none" baseline="0">
              <a:latin typeface="Arial"/>
              <a:ea typeface="Arial"/>
              <a:cs typeface="Arial"/>
            </a:rPr>
            <a:t>Valeur non numériques</a:t>
          </a:r>
          <a:r>
            <a:rPr lang="en-US" cap="none" sz="1000" b="0" i="0" u="none" baseline="0">
              <a:latin typeface="Arial"/>
              <a:ea typeface="Arial"/>
              <a:cs typeface="Arial"/>
            </a:rPr>
            <a:t>
Le message d'erreur le plus fréquent #VALEUR! survient quand une valeur non numérique se retrouve dans le champ calculé par une formule SOMMEPROD (lettres, espaces, ponctuations, etc.). N'incluez jamais la cellule titre d'une colonne dans le champ calculé.
</a:t>
          </a:r>
          <a:r>
            <a:rPr lang="en-US" cap="none" sz="1000" b="1" i="0" u="none" baseline="0">
              <a:latin typeface="Arial"/>
              <a:ea typeface="Arial"/>
              <a:cs typeface="Arial"/>
            </a:rPr>
            <a:t>Longueur des champs</a:t>
          </a:r>
          <a:r>
            <a:rPr lang="en-US" cap="none" sz="1000" b="0" i="0" u="none" baseline="0">
              <a:latin typeface="Arial"/>
              <a:ea typeface="Arial"/>
              <a:cs typeface="Arial"/>
            </a:rPr>
            <a:t>
La longueur des champs dont on calcule la somme et celle des champs dans lesquels on recherche des critères DOIVENT être similaire. Ainsi, la formule suivante générera un message d'erreur </a:t>
          </a:r>
          <a:r>
            <a:rPr lang="en-US" cap="none" sz="1000" b="1" i="0" u="none" baseline="0">
              <a:latin typeface="Arial"/>
              <a:ea typeface="Arial"/>
              <a:cs typeface="Arial"/>
            </a:rPr>
            <a:t>#N/A</a:t>
          </a:r>
          <a:r>
            <a:rPr lang="en-US" cap="none" sz="1000" b="0" i="0" u="none" baseline="0">
              <a:latin typeface="Arial"/>
              <a:ea typeface="Arial"/>
              <a:cs typeface="Arial"/>
            </a:rPr>
            <a:t> parce que le champ dont on calcule la somme contient 33 cellules alors que le champs de la colonne A où l'on recherche des valeurs en tant que critère contient 34 cellules.
</a:t>
          </a:r>
          <a:r>
            <a:rPr lang="en-US" cap="none" sz="1000" b="1" i="0" u="none" baseline="0">
              <a:latin typeface="Arial"/>
              <a:ea typeface="Arial"/>
              <a:cs typeface="Arial"/>
            </a:rPr>
            <a:t>=SOMMEPROD((B1:B33="Bicyclette")*(A1:</a:t>
          </a:r>
          <a:r>
            <a:rPr lang="en-US" cap="none" sz="1000" b="1" i="0" u="none" baseline="0">
              <a:solidFill>
                <a:srgbClr val="FF0000"/>
              </a:solidFill>
              <a:latin typeface="Arial"/>
              <a:ea typeface="Arial"/>
              <a:cs typeface="Arial"/>
            </a:rPr>
            <a:t>A34</a:t>
          </a:r>
          <a:r>
            <a:rPr lang="en-US" cap="none" sz="1000" b="1" i="0" u="none" baseline="0">
              <a:latin typeface="Arial"/>
              <a:ea typeface="Arial"/>
              <a:cs typeface="Arial"/>
            </a:rPr>
            <a:t>="Montréal")*(C1:C33))
</a:t>
          </a:r>
          <a:r>
            <a:rPr lang="en-US" cap="none" sz="1000" b="0" i="0" u="none" baseline="0">
              <a:latin typeface="Arial"/>
              <a:ea typeface="Arial"/>
              <a:cs typeface="Arial"/>
            </a:rPr>
            <a:t>
</a:t>
          </a:r>
          <a:r>
            <a:rPr lang="en-US" cap="none" sz="1000" b="1" i="0" u="none" baseline="0">
              <a:latin typeface="Arial"/>
              <a:ea typeface="Arial"/>
              <a:cs typeface="Arial"/>
            </a:rPr>
            <a:t>Nombres non numériques
</a:t>
          </a:r>
          <a:r>
            <a:rPr lang="en-US" cap="none" sz="1000" b="0" i="0" u="none" baseline="0">
              <a:latin typeface="Arial"/>
              <a:ea typeface="Arial"/>
              <a:cs typeface="Arial"/>
            </a:rPr>
            <a:t>Un numéro de série ou un numéro de compte sans lettre ne sont pas des nombres. Dans une telle situation il pourrait être utile d'utiliser la fonction TEXTE au niveau des critères :
</a:t>
          </a:r>
          <a:r>
            <a:rPr lang="en-US" cap="none" sz="1000" b="1" i="0" u="none" baseline="0">
              <a:latin typeface="Arial"/>
              <a:ea typeface="Arial"/>
              <a:cs typeface="Arial"/>
            </a:rPr>
            <a:t>=(TEXTE(A1:A34;@)="01876")</a:t>
          </a:r>
          <a:r>
            <a:rPr lang="en-US" cap="none" sz="1000" b="0" i="0" u="none" baseline="0">
              <a:latin typeface="Arial"/>
              <a:ea typeface="Arial"/>
              <a:cs typeface="Arial"/>
            </a:rPr>
            <a:t> ou
</a:t>
          </a:r>
          <a:r>
            <a:rPr lang="en-US" cap="none" sz="1000" b="1" i="0" u="none" baseline="0">
              <a:latin typeface="Arial"/>
              <a:ea typeface="Arial"/>
              <a:cs typeface="Arial"/>
            </a:rPr>
            <a:t>=(TEXTE(A1:A34;@)=TEXTE(A33))</a:t>
          </a:r>
          <a:r>
            <a:rPr lang="en-US" cap="none" sz="1000" b="0" i="0" u="none" baseline="0">
              <a:latin typeface="Arial"/>
              <a:ea typeface="Arial"/>
              <a:cs typeface="Arial"/>
            </a:rPr>
            <a:t>
</a:t>
          </a:r>
          <a:r>
            <a:rPr lang="en-US" cap="none" sz="1000" b="1" i="0" u="none" baseline="0">
              <a:latin typeface="Arial"/>
              <a:ea typeface="Arial"/>
              <a:cs typeface="Arial"/>
            </a:rPr>
            <a:t>Messages d'erreur générés par des messages d'erreur
</a:t>
          </a:r>
          <a:r>
            <a:rPr lang="en-US" cap="none" sz="1000" b="0" i="0" u="none" baseline="0">
              <a:latin typeface="Arial"/>
              <a:ea typeface="Arial"/>
              <a:cs typeface="Arial"/>
            </a:rPr>
            <a:t>Si dans un des champs utilisés dans une formule SOMMEPROD on retrouve des formules et que le résultat d'une de ces formules est un message d'erreur, le résultat de la formule SOMMEPROD sera le même message d'erreur.
</a:t>
          </a:r>
          <a:r>
            <a:rPr lang="en-US" cap="none" sz="1000" b="0" i="0" u="none" baseline="0">
              <a:latin typeface="Arial"/>
              <a:ea typeface="Arial"/>
              <a:cs typeface="Arial"/>
            </a:rPr>
            <a:t>
</a:t>
          </a:r>
        </a:p>
      </xdr:txBody>
    </xdr:sp>
    <xdr:clientData/>
  </xdr:twoCellAnchor>
  <xdr:twoCellAnchor>
    <xdr:from>
      <xdr:col>0</xdr:col>
      <xdr:colOff>0</xdr:colOff>
      <xdr:row>14</xdr:row>
      <xdr:rowOff>76200</xdr:rowOff>
    </xdr:from>
    <xdr:to>
      <xdr:col>7</xdr:col>
      <xdr:colOff>733425</xdr:colOff>
      <xdr:row>35</xdr:row>
      <xdr:rowOff>142875</xdr:rowOff>
    </xdr:to>
    <xdr:sp>
      <xdr:nvSpPr>
        <xdr:cNvPr id="2" name="TextBox 3"/>
        <xdr:cNvSpPr txBox="1">
          <a:spLocks noChangeArrowheads="1"/>
        </xdr:cNvSpPr>
      </xdr:nvSpPr>
      <xdr:spPr>
        <a:xfrm>
          <a:off x="0" y="2514600"/>
          <a:ext cx="6200775" cy="34671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Sommes conditionnelles
</a:t>
          </a:r>
          <a:r>
            <a:rPr lang="en-US" cap="none" sz="1000" b="0" i="0" u="none" baseline="0">
              <a:latin typeface="Arial"/>
              <a:ea typeface="Arial"/>
              <a:cs typeface="Arial"/>
            </a:rPr>
            <a:t>L'utilisation la plus importante de SOMMEPROD consiste à calculer la somme des valeurs d'une colonne basée sur un ou des critères dans d'autres colonnes. Une formule SOMMEPROD de base sans critère se lit comme suit: </a:t>
          </a:r>
          <a:r>
            <a:rPr lang="en-US" cap="none" sz="1000" b="1" i="0" u="none" baseline="0">
              <a:latin typeface="Arial"/>
              <a:ea typeface="Arial"/>
              <a:cs typeface="Arial"/>
            </a:rPr>
            <a:t>=SOMMEPROD(C1:C33)</a:t>
          </a:r>
          <a:r>
            <a:rPr lang="en-US" cap="none" sz="1000" b="0" i="0" u="none" baseline="0">
              <a:latin typeface="Arial"/>
              <a:ea typeface="Arial"/>
              <a:cs typeface="Arial"/>
            </a:rPr>
            <a:t> qui calcule somme le ferait la fonction SOMME la somme des valeurs des cellules C1 à C33.
</a:t>
          </a:r>
          <a:r>
            <a:rPr lang="en-US" cap="none" sz="1000" b="1" i="0" u="none" baseline="0">
              <a:latin typeface="Arial"/>
              <a:ea typeface="Arial"/>
              <a:cs typeface="Arial"/>
            </a:rPr>
            <a:t>NOTE IMPORTANTE : </a:t>
          </a:r>
          <a:r>
            <a:rPr lang="en-US" cap="none" sz="1000" b="0" i="0" u="none" baseline="0">
              <a:latin typeface="Arial"/>
              <a:ea typeface="Arial"/>
              <a:cs typeface="Arial"/>
            </a:rPr>
            <a:t>On doit retrouver QUE DES VALEURS NUMÉRIQUES dans le champ dont on calcule la somme.
Ajoutons un critère à cette somme: </a:t>
          </a:r>
          <a:r>
            <a:rPr lang="en-US" cap="none" sz="1000" b="1" i="0" u="none" baseline="0">
              <a:latin typeface="Arial"/>
              <a:ea typeface="Arial"/>
              <a:cs typeface="Arial"/>
            </a:rPr>
            <a:t>=SOMMEPROD((A1:A33="Montréal")*(C1:C33))</a:t>
          </a:r>
          <a:r>
            <a:rPr lang="en-US" cap="none" sz="1000" b="0" i="0" u="none" baseline="0">
              <a:latin typeface="Arial"/>
              <a:ea typeface="Arial"/>
              <a:cs typeface="Arial"/>
            </a:rPr>
            <a:t>. Cette formule calcule la somme des valeurs des cellules C1 à C33 si dans la cellule de la rangée correspondante de la colonne A la valeur est "Montréal". Le dernier argument contient TOUJOURS le champ à sommer alors que les arguments qui précèdent le dernier contiennent les critères. Un astérisque sépare les arguments. Pour réaliser l'opération de cette seconde formule on pourrait aussi utiliser la fonction SOMME.SI
On peut multiplier le nombre de critères ad nauseam avec SOMMEPROD ce qui ne peut êtes fait avec aucune autre fonctions. Ainsi, on pour écrire : </a:t>
          </a:r>
          <a:r>
            <a:rPr lang="en-US" cap="none" sz="1000" b="1" i="0" u="none" baseline="0">
              <a:latin typeface="Arial"/>
              <a:ea typeface="Arial"/>
              <a:cs typeface="Arial"/>
            </a:rPr>
            <a:t>=SOMMEPROD((B1:B33="Bicyclette")*(A1:A33="Montréal")*(C1:C33))</a:t>
          </a:r>
          <a:r>
            <a:rPr lang="en-US" cap="none" sz="1000" b="0" i="0" u="none" baseline="0">
              <a:latin typeface="Arial"/>
              <a:ea typeface="Arial"/>
              <a:cs typeface="Arial"/>
            </a:rPr>
            <a:t>. Cette formule calcule la somme des valeurs des cellules C1 à C33 si dans la cellule de la rangée correspondante de la colonne A la valeur est "Montréal" et si dans la cellule de la rangée correspondante de la colonne B la valeur est "Bicyclette" </a:t>
          </a:r>
        </a:p>
      </xdr:txBody>
    </xdr:sp>
    <xdr:clientData/>
  </xdr:twoCellAnchor>
  <xdr:twoCellAnchor>
    <xdr:from>
      <xdr:col>0</xdr:col>
      <xdr:colOff>0</xdr:colOff>
      <xdr:row>42</xdr:row>
      <xdr:rowOff>152400</xdr:rowOff>
    </xdr:from>
    <xdr:to>
      <xdr:col>8</xdr:col>
      <xdr:colOff>0</xdr:colOff>
      <xdr:row>52</xdr:row>
      <xdr:rowOff>47625</xdr:rowOff>
    </xdr:to>
    <xdr:sp>
      <xdr:nvSpPr>
        <xdr:cNvPr id="3" name="TextBox 4"/>
        <xdr:cNvSpPr txBox="1">
          <a:spLocks noChangeArrowheads="1"/>
        </xdr:cNvSpPr>
      </xdr:nvSpPr>
      <xdr:spPr>
        <a:xfrm>
          <a:off x="0" y="7124700"/>
          <a:ext cx="6229350" cy="15144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Décomptes
</a:t>
          </a:r>
          <a:r>
            <a:rPr lang="en-US" cap="none" sz="1000" b="0" i="0" u="none" baseline="0">
              <a:latin typeface="Arial"/>
              <a:ea typeface="Arial"/>
              <a:cs typeface="Arial"/>
            </a:rPr>
            <a:t>On peut aussi compter le nombre d'enregistrements (lignes) dans un champ avec SOMMEPROD. Dans ce cas, il peut y avoir des valeurs autres que numériques dans le champ dans lequel s'effectue le décompte. La formule SOMMPROD pour les décomptes SANS CRITÈRE se lit comme suit : 
</a:t>
          </a:r>
          <a:r>
            <a:rPr lang="en-US" cap="none" sz="1000" b="1" i="0" u="none" baseline="0">
              <a:latin typeface="Arial"/>
              <a:ea typeface="Arial"/>
              <a:cs typeface="Arial"/>
            </a:rPr>
            <a:t>=SOMMEPROD((B1:B33="Bicyclette")*(B1:B33="Bicyclette"))</a:t>
          </a:r>
          <a:r>
            <a:rPr lang="en-US" cap="none" sz="1000" b="0" i="0" u="none" baseline="0">
              <a:latin typeface="Arial"/>
              <a:ea typeface="Arial"/>
              <a:cs typeface="Arial"/>
            </a:rPr>
            <a:t> pour compter le nombre d'enregistrements pour les bicyclettes. Comme dans le cas des sommes conditionnelles, on peut alors ajouter un ou des critères comme dans la formule qui suit qui compte le nombre d'enregistrements pour les bicyclettes à Montréal: </a:t>
          </a:r>
          <a:r>
            <a:rPr lang="en-US" cap="none" sz="1000" b="1" i="0" u="none" baseline="0">
              <a:latin typeface="Arial"/>
              <a:ea typeface="Arial"/>
              <a:cs typeface="Arial"/>
            </a:rPr>
            <a:t>=SOMMEPROD((a1:a33="Montréal")*(B1:B33="Bicyclette")*(B1:B33="Bicyclette"))</a:t>
          </a:r>
        </a:p>
      </xdr:txBody>
    </xdr:sp>
    <xdr:clientData/>
  </xdr:twoCellAnchor>
  <xdr:twoCellAnchor>
    <xdr:from>
      <xdr:col>0</xdr:col>
      <xdr:colOff>0</xdr:colOff>
      <xdr:row>52</xdr:row>
      <xdr:rowOff>95250</xdr:rowOff>
    </xdr:from>
    <xdr:to>
      <xdr:col>7</xdr:col>
      <xdr:colOff>742950</xdr:colOff>
      <xdr:row>58</xdr:row>
      <xdr:rowOff>152400</xdr:rowOff>
    </xdr:to>
    <xdr:sp>
      <xdr:nvSpPr>
        <xdr:cNvPr id="4" name="TextBox 5"/>
        <xdr:cNvSpPr txBox="1">
          <a:spLocks noChangeArrowheads="1"/>
        </xdr:cNvSpPr>
      </xdr:nvSpPr>
      <xdr:spPr>
        <a:xfrm>
          <a:off x="0" y="8686800"/>
          <a:ext cx="6210300" cy="10287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Moyennes
</a:t>
          </a:r>
          <a:r>
            <a:rPr lang="en-US" cap="none" sz="1000" b="0" i="0" u="none" baseline="0">
              <a:latin typeface="Arial"/>
              <a:ea typeface="Arial"/>
              <a:cs typeface="Arial"/>
            </a:rPr>
            <a:t>Il est aussi possible de calculer des moyenne en divisant une formule SOMMEPROD sur le prix par une formule SOMMEPROD sur la quantité pour les même critères. On peut aussi calculer une moyenne en divisant la somme (montant) par le nombre d'enregistrement en utilisant les mêmes critères au nominateur comme au dénominateur.</a:t>
          </a:r>
          <a:r>
            <a:rPr lang="en-US" cap="none" sz="1000" b="1" i="0" u="none" baseline="0">
              <a:latin typeface="Arial"/>
              <a:ea typeface="Arial"/>
              <a:cs typeface="Arial"/>
            </a:rPr>
            <a:t>
</a:t>
          </a:r>
        </a:p>
      </xdr:txBody>
    </xdr:sp>
    <xdr:clientData/>
  </xdr:twoCellAnchor>
  <xdr:twoCellAnchor>
    <xdr:from>
      <xdr:col>0</xdr:col>
      <xdr:colOff>0</xdr:colOff>
      <xdr:row>2</xdr:row>
      <xdr:rowOff>19050</xdr:rowOff>
    </xdr:from>
    <xdr:to>
      <xdr:col>7</xdr:col>
      <xdr:colOff>742950</xdr:colOff>
      <xdr:row>9</xdr:row>
      <xdr:rowOff>76200</xdr:rowOff>
    </xdr:to>
    <xdr:sp>
      <xdr:nvSpPr>
        <xdr:cNvPr id="5" name="TextBox 6"/>
        <xdr:cNvSpPr txBox="1">
          <a:spLocks noChangeArrowheads="1"/>
        </xdr:cNvSpPr>
      </xdr:nvSpPr>
      <xdr:spPr>
        <a:xfrm>
          <a:off x="0" y="476250"/>
          <a:ext cx="6210300" cy="11906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Introduction
</a:t>
          </a:r>
          <a:r>
            <a:rPr lang="en-US" cap="none" sz="1000" b="0" i="0" u="none" baseline="0">
              <a:latin typeface="Arial"/>
              <a:ea typeface="Arial"/>
              <a:cs typeface="Arial"/>
            </a:rPr>
            <a:t>Unr multitude  d'opérations sont possibles avec la fonction SOMMEPROD mais Excel ne vous en offre qu'une dans sa fenêtre de dialogue et c'est celle que j'utilise le plus rarement. Avec SOMMEPROD, en utilisant la fenêtre de dialogue vous pouvez faire la somme de produits de plusieurs couples de valeur. Ainsi, dans l'exemple qui suit, nous multiplions des quantités par des prix unitaires grâce à SOMMEPROD (cellule G15) et nous faisons le même exercice plus "manuellement" dans les cellules B14 à G14.</a:t>
          </a:r>
        </a:p>
      </xdr:txBody>
    </xdr:sp>
    <xdr:clientData/>
  </xdr:twoCellAnchor>
  <xdr:twoCellAnchor>
    <xdr:from>
      <xdr:col>0</xdr:col>
      <xdr:colOff>0</xdr:colOff>
      <xdr:row>36</xdr:row>
      <xdr:rowOff>19050</xdr:rowOff>
    </xdr:from>
    <xdr:to>
      <xdr:col>7</xdr:col>
      <xdr:colOff>742950</xdr:colOff>
      <xdr:row>42</xdr:row>
      <xdr:rowOff>85725</xdr:rowOff>
    </xdr:to>
    <xdr:sp>
      <xdr:nvSpPr>
        <xdr:cNvPr id="6" name="TextBox 7"/>
        <xdr:cNvSpPr txBox="1">
          <a:spLocks noChangeArrowheads="1"/>
        </xdr:cNvSpPr>
      </xdr:nvSpPr>
      <xdr:spPr>
        <a:xfrm>
          <a:off x="0" y="6019800"/>
          <a:ext cx="6210300" cy="10382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Deux valeurs d'un même critère
</a:t>
          </a:r>
          <a:r>
            <a:rPr lang="en-US" cap="none" sz="1000" b="0" i="0" u="none" baseline="0">
              <a:latin typeface="Arial"/>
              <a:ea typeface="Arial"/>
              <a:cs typeface="Arial"/>
            </a:rPr>
            <a:t>On peut utiliser une seule valeur d'un critère mais on peut aussi utiliser plus d'une valeur pour le même critère. Ainsi, la formule suivante calcule la somme du champs C1 à C33 si dans la colonne A on trouve les valeurs "Montréal" ET "Toronto" et si on retrouve "Bicyclette" dans le champ B1 à B33: 
</a:t>
          </a:r>
          <a:r>
            <a:rPr lang="en-US" cap="none" sz="1000" b="1" i="0" u="none" baseline="0">
              <a:latin typeface="Arial"/>
              <a:ea typeface="Arial"/>
              <a:cs typeface="Arial"/>
            </a:rPr>
            <a:t>=SOMMEPROD(((A1:A33="Toronto")+(A1:A33="Montréal"))*(B1:B33="Bicyclette")*(C1:C33))</a:t>
          </a:r>
        </a:p>
      </xdr:txBody>
    </xdr:sp>
    <xdr:clientData/>
  </xdr:twoCellAnchor>
  <xdr:twoCellAnchor>
    <xdr:from>
      <xdr:col>0</xdr:col>
      <xdr:colOff>0</xdr:colOff>
      <xdr:row>66</xdr:row>
      <xdr:rowOff>9525</xdr:rowOff>
    </xdr:from>
    <xdr:to>
      <xdr:col>7</xdr:col>
      <xdr:colOff>742950</xdr:colOff>
      <xdr:row>75</xdr:row>
      <xdr:rowOff>47625</xdr:rowOff>
    </xdr:to>
    <xdr:sp>
      <xdr:nvSpPr>
        <xdr:cNvPr id="7" name="TextBox 8"/>
        <xdr:cNvSpPr txBox="1">
          <a:spLocks noChangeArrowheads="1"/>
        </xdr:cNvSpPr>
      </xdr:nvSpPr>
      <xdr:spPr>
        <a:xfrm>
          <a:off x="0" y="10868025"/>
          <a:ext cx="6210300" cy="14954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Références relatives et absolues.
</a:t>
          </a:r>
          <a:r>
            <a:rPr lang="en-US" cap="none" sz="1000" b="0" i="0" u="none" baseline="0">
              <a:latin typeface="Arial"/>
              <a:ea typeface="Arial"/>
              <a:cs typeface="Arial"/>
            </a:rPr>
            <a:t>Pour devenir vraiment efficace, on ne composera qu'une seule formule SOMMEPROD que l'on copiera dans l'ensemble d'un tableau. Ainsi la formule : </a:t>
          </a:r>
          <a:r>
            <a:rPr lang="en-US" cap="none" sz="1000" b="1" i="0" u="none" baseline="0">
              <a:latin typeface="Arial"/>
              <a:ea typeface="Arial"/>
              <a:cs typeface="Arial"/>
            </a:rPr>
            <a:t>=SOMMEPROD((B1:B33="Bicyclette")*(A1:A33="Montréal")*(C1:C33))</a:t>
          </a:r>
          <a:r>
            <a:rPr lang="en-US" cap="none" sz="1000" b="0" i="0" u="none" baseline="0">
              <a:latin typeface="Arial"/>
              <a:ea typeface="Arial"/>
              <a:cs typeface="Arial"/>
            </a:rPr>
            <a:t>
deviendra (grâce à la touche F4) :
</a:t>
          </a:r>
          <a:r>
            <a:rPr lang="en-US" cap="none" sz="1000" b="1" i="0" u="none" baseline="0">
              <a:latin typeface="Arial"/>
              <a:ea typeface="Arial"/>
              <a:cs typeface="Arial"/>
            </a:rPr>
            <a:t>=SOMMEPROD(($B$1:$B$33=B$5)*($A$1:$A$33=$A6)*($C$1:$C$33))</a:t>
          </a:r>
          <a:r>
            <a:rPr lang="en-US" cap="none" sz="1000" b="0" i="0" u="none" baseline="0">
              <a:latin typeface="Arial"/>
              <a:ea typeface="Arial"/>
              <a:cs typeface="Arial"/>
            </a:rPr>
            <a:t>
Remarquez que les adresses des champs de l'ensemble de données doivent être ABSOLUES. Quand aux autres adresses on tiendra compte du fait que cette formule doit être copiée verticalement ET horizontalement.</a:t>
          </a:r>
        </a:p>
      </xdr:txBody>
    </xdr:sp>
    <xdr:clientData/>
  </xdr:twoCellAnchor>
  <xdr:twoCellAnchor>
    <xdr:from>
      <xdr:col>0</xdr:col>
      <xdr:colOff>0</xdr:colOff>
      <xdr:row>59</xdr:row>
      <xdr:rowOff>28575</xdr:rowOff>
    </xdr:from>
    <xdr:to>
      <xdr:col>7</xdr:col>
      <xdr:colOff>752475</xdr:colOff>
      <xdr:row>65</xdr:row>
      <xdr:rowOff>76200</xdr:rowOff>
    </xdr:to>
    <xdr:sp>
      <xdr:nvSpPr>
        <xdr:cNvPr id="8" name="TextBox 9"/>
        <xdr:cNvSpPr txBox="1">
          <a:spLocks noChangeArrowheads="1"/>
        </xdr:cNvSpPr>
      </xdr:nvSpPr>
      <xdr:spPr>
        <a:xfrm>
          <a:off x="0" y="9753600"/>
          <a:ext cx="6219825" cy="1019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SOMMEPROD et autres fonctions
</a:t>
          </a:r>
          <a:r>
            <a:rPr lang="en-US" cap="none" sz="1000" b="0" i="0" u="none" baseline="0">
              <a:latin typeface="Arial"/>
              <a:ea typeface="Arial"/>
              <a:cs typeface="Arial"/>
            </a:rPr>
            <a:t>On peut aussi utiliser de nombreuses autres fonctions en compagnie de SOMMEPROD. Ainsi on pourra lire dans un critère (MOIS(A1:A33)=1) pour indiquer que l'on recherche les transactions de Janvier. On lira aussi (GAUCHE(A1:A33)="Mn") pour indiquer que l'on veut faire la somme pour les pièces dont le numéro de série commence par "Mn".</a:t>
          </a:r>
          <a:r>
            <a:rPr lang="en-US" cap="none" sz="1000" b="0" i="0" u="none" baseline="0">
              <a:latin typeface="Arial"/>
              <a:ea typeface="Arial"/>
              <a:cs typeface="Arial"/>
            </a:rPr>
            <a:t>
</a:t>
          </a:r>
        </a:p>
      </xdr:txBody>
    </xdr:sp>
    <xdr:clientData/>
  </xdr:twoCellAnchor>
  <xdr:twoCellAnchor>
    <xdr:from>
      <xdr:col>0</xdr:col>
      <xdr:colOff>0</xdr:colOff>
      <xdr:row>75</xdr:row>
      <xdr:rowOff>133350</xdr:rowOff>
    </xdr:from>
    <xdr:to>
      <xdr:col>7</xdr:col>
      <xdr:colOff>742950</xdr:colOff>
      <xdr:row>82</xdr:row>
      <xdr:rowOff>47625</xdr:rowOff>
    </xdr:to>
    <xdr:sp>
      <xdr:nvSpPr>
        <xdr:cNvPr id="9" name="TextBox 10"/>
        <xdr:cNvSpPr txBox="1">
          <a:spLocks noChangeArrowheads="1"/>
        </xdr:cNvSpPr>
      </xdr:nvSpPr>
      <xdr:spPr>
        <a:xfrm>
          <a:off x="0" y="12449175"/>
          <a:ext cx="6210300" cy="10477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SOMMEPROD horizontale</a:t>
          </a:r>
          <a:r>
            <a:rPr lang="en-US" cap="none" sz="1000" b="0" i="0" u="none" baseline="0">
              <a:latin typeface="Arial"/>
              <a:ea typeface="Arial"/>
              <a:cs typeface="Arial"/>
            </a:rPr>
            <a:t>
Généralement, on utilise la fonction SOMMEPROD avec des colonnes de chiffres ou de valeurs mais on peut aussi utiliser SOMMEPROD pour effectuer des opérations sur des lignes. Ainsi, la formule suivante calculera la somme des valeurs dans le champ A2:Z2 si dans le champs A1:Z1 on retrouve la valeur "Montréal" :
</a:t>
          </a:r>
          <a:r>
            <a:rPr lang="en-US" cap="none" sz="1000" b="1" i="0" u="none" baseline="0">
              <a:latin typeface="Arial"/>
              <a:ea typeface="Arial"/>
              <a:cs typeface="Arial"/>
            </a:rPr>
            <a:t>=SOMMEPROD((A1:Z1="Montréal")*(A2:Z2))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9</xdr:row>
      <xdr:rowOff>152400</xdr:rowOff>
    </xdr:from>
    <xdr:to>
      <xdr:col>9</xdr:col>
      <xdr:colOff>533400</xdr:colOff>
      <xdr:row>15</xdr:row>
      <xdr:rowOff>142875</xdr:rowOff>
    </xdr:to>
    <xdr:sp>
      <xdr:nvSpPr>
        <xdr:cNvPr id="1" name="TextBox 8"/>
        <xdr:cNvSpPr txBox="1">
          <a:spLocks noChangeArrowheads="1"/>
        </xdr:cNvSpPr>
      </xdr:nvSpPr>
      <xdr:spPr>
        <a:xfrm>
          <a:off x="4591050" y="1704975"/>
          <a:ext cx="2876550" cy="9620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Pour être sûr qu'Excel reconnaît votre tableau comme base de données, formatez les cellules titres différemment. Ici, la police est grasse et la bordure inférieure de la cellule est soulignée. Format/Cellule/Bordure</a:t>
          </a:r>
        </a:p>
      </xdr:txBody>
    </xdr:sp>
    <xdr:clientData/>
  </xdr:twoCellAnchor>
  <xdr:twoCellAnchor>
    <xdr:from>
      <xdr:col>3</xdr:col>
      <xdr:colOff>419100</xdr:colOff>
      <xdr:row>7</xdr:row>
      <xdr:rowOff>76200</xdr:rowOff>
    </xdr:from>
    <xdr:to>
      <xdr:col>6</xdr:col>
      <xdr:colOff>76200</xdr:colOff>
      <xdr:row>11</xdr:row>
      <xdr:rowOff>133350</xdr:rowOff>
    </xdr:to>
    <xdr:sp>
      <xdr:nvSpPr>
        <xdr:cNvPr id="2" name="Line 9"/>
        <xdr:cNvSpPr>
          <a:spLocks/>
        </xdr:cNvSpPr>
      </xdr:nvSpPr>
      <xdr:spPr>
        <a:xfrm flipH="1" flipV="1">
          <a:off x="2571750" y="1304925"/>
          <a:ext cx="2009775"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18</xdr:row>
      <xdr:rowOff>28575</xdr:rowOff>
    </xdr:from>
    <xdr:to>
      <xdr:col>11</xdr:col>
      <xdr:colOff>133350</xdr:colOff>
      <xdr:row>23</xdr:row>
      <xdr:rowOff>123825</xdr:rowOff>
    </xdr:to>
    <xdr:sp>
      <xdr:nvSpPr>
        <xdr:cNvPr id="3" name="TextBox 10"/>
        <xdr:cNvSpPr txBox="1">
          <a:spLocks noChangeArrowheads="1"/>
        </xdr:cNvSpPr>
      </xdr:nvSpPr>
      <xdr:spPr>
        <a:xfrm>
          <a:off x="4781550" y="3038475"/>
          <a:ext cx="3876675" cy="9048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Vous pouvez ajouter des données jusqu'à la ligne 500 dans n'importe quel ordre, SOMMEPROD les trouvera toutes. N'oubliez pas de copier/coller la formule de la colonne F.
Voyez les cellules F87 et F88</a:t>
          </a:r>
        </a:p>
      </xdr:txBody>
    </xdr:sp>
    <xdr:clientData/>
  </xdr:twoCellAnchor>
  <xdr:twoCellAnchor>
    <xdr:from>
      <xdr:col>5</xdr:col>
      <xdr:colOff>190500</xdr:colOff>
      <xdr:row>0</xdr:row>
      <xdr:rowOff>66675</xdr:rowOff>
    </xdr:from>
    <xdr:to>
      <xdr:col>7</xdr:col>
      <xdr:colOff>523875</xdr:colOff>
      <xdr:row>1</xdr:row>
      <xdr:rowOff>66675</xdr:rowOff>
    </xdr:to>
    <xdr:sp>
      <xdr:nvSpPr>
        <xdr:cNvPr id="4" name="TextBox 17"/>
        <xdr:cNvSpPr txBox="1">
          <a:spLocks noChangeArrowheads="1"/>
        </xdr:cNvSpPr>
      </xdr:nvSpPr>
      <xdr:spPr>
        <a:xfrm>
          <a:off x="3933825" y="66675"/>
          <a:ext cx="1857375" cy="228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Les formules SOUS_TOTAL</a:t>
          </a:r>
        </a:p>
      </xdr:txBody>
    </xdr:sp>
    <xdr:clientData/>
  </xdr:twoCellAnchor>
  <xdr:twoCellAnchor>
    <xdr:from>
      <xdr:col>4</xdr:col>
      <xdr:colOff>304800</xdr:colOff>
      <xdr:row>0</xdr:row>
      <xdr:rowOff>123825</xdr:rowOff>
    </xdr:from>
    <xdr:to>
      <xdr:col>5</xdr:col>
      <xdr:colOff>190500</xdr:colOff>
      <xdr:row>1</xdr:row>
      <xdr:rowOff>142875</xdr:rowOff>
    </xdr:to>
    <xdr:sp>
      <xdr:nvSpPr>
        <xdr:cNvPr id="5" name="Line 18"/>
        <xdr:cNvSpPr>
          <a:spLocks/>
        </xdr:cNvSpPr>
      </xdr:nvSpPr>
      <xdr:spPr>
        <a:xfrm flipH="1">
          <a:off x="3181350" y="123825"/>
          <a:ext cx="7524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3</xdr:row>
      <xdr:rowOff>133350</xdr:rowOff>
    </xdr:from>
    <xdr:to>
      <xdr:col>3</xdr:col>
      <xdr:colOff>704850</xdr:colOff>
      <xdr:row>6</xdr:row>
      <xdr:rowOff>19050</xdr:rowOff>
    </xdr:to>
    <xdr:sp>
      <xdr:nvSpPr>
        <xdr:cNvPr id="6" name="TextBox 19"/>
        <xdr:cNvSpPr txBox="1">
          <a:spLocks noChangeArrowheads="1"/>
        </xdr:cNvSpPr>
      </xdr:nvSpPr>
      <xdr:spPr>
        <a:xfrm>
          <a:off x="95250" y="704850"/>
          <a:ext cx="2762250" cy="38100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Les filtres automatiques. Cliquez dans la BD et au menu "Données/Filtrer/Filtre automatique.</a:t>
          </a:r>
        </a:p>
      </xdr:txBody>
    </xdr:sp>
    <xdr:clientData/>
  </xdr:twoCellAnchor>
  <xdr:twoCellAnchor>
    <xdr:from>
      <xdr:col>1</xdr:col>
      <xdr:colOff>161925</xdr:colOff>
      <xdr:row>6</xdr:row>
      <xdr:rowOff>19050</xdr:rowOff>
    </xdr:from>
    <xdr:to>
      <xdr:col>1</xdr:col>
      <xdr:colOff>571500</xdr:colOff>
      <xdr:row>7</xdr:row>
      <xdr:rowOff>28575</xdr:rowOff>
    </xdr:to>
    <xdr:sp>
      <xdr:nvSpPr>
        <xdr:cNvPr id="7" name="Line 20"/>
        <xdr:cNvSpPr>
          <a:spLocks/>
        </xdr:cNvSpPr>
      </xdr:nvSpPr>
      <xdr:spPr>
        <a:xfrm>
          <a:off x="714375" y="1085850"/>
          <a:ext cx="40957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xdr:row>
      <xdr:rowOff>38100</xdr:rowOff>
    </xdr:from>
    <xdr:to>
      <xdr:col>7</xdr:col>
      <xdr:colOff>600075</xdr:colOff>
      <xdr:row>5</xdr:row>
      <xdr:rowOff>142875</xdr:rowOff>
    </xdr:to>
    <xdr:sp>
      <xdr:nvSpPr>
        <xdr:cNvPr id="8" name="TextBox 21"/>
        <xdr:cNvSpPr txBox="1">
          <a:spLocks noChangeArrowheads="1"/>
        </xdr:cNvSpPr>
      </xdr:nvSpPr>
      <xdr:spPr>
        <a:xfrm>
          <a:off x="3933825" y="771525"/>
          <a:ext cx="1933575"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Les formules INDEX/EQUIV</a:t>
          </a:r>
        </a:p>
      </xdr:txBody>
    </xdr:sp>
    <xdr:clientData/>
  </xdr:twoCellAnchor>
  <xdr:twoCellAnchor>
    <xdr:from>
      <xdr:col>5</xdr:col>
      <xdr:colOff>714375</xdr:colOff>
      <xdr:row>5</xdr:row>
      <xdr:rowOff>161925</xdr:rowOff>
    </xdr:from>
    <xdr:to>
      <xdr:col>6</xdr:col>
      <xdr:colOff>657225</xdr:colOff>
      <xdr:row>8</xdr:row>
      <xdr:rowOff>123825</xdr:rowOff>
    </xdr:to>
    <xdr:sp>
      <xdr:nvSpPr>
        <xdr:cNvPr id="9" name="Line 22"/>
        <xdr:cNvSpPr>
          <a:spLocks/>
        </xdr:cNvSpPr>
      </xdr:nvSpPr>
      <xdr:spPr>
        <a:xfrm flipH="1">
          <a:off x="4457700" y="1057275"/>
          <a:ext cx="70485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104775</xdr:rowOff>
    </xdr:from>
    <xdr:to>
      <xdr:col>11</xdr:col>
      <xdr:colOff>123825</xdr:colOff>
      <xdr:row>16</xdr:row>
      <xdr:rowOff>0</xdr:rowOff>
    </xdr:to>
    <xdr:graphicFrame>
      <xdr:nvGraphicFramePr>
        <xdr:cNvPr id="1" name="Chart 2"/>
        <xdr:cNvGraphicFramePr/>
      </xdr:nvGraphicFramePr>
      <xdr:xfrm>
        <a:off x="5019675" y="1381125"/>
        <a:ext cx="3971925" cy="1285875"/>
      </xdr:xfrm>
      <a:graphic>
        <a:graphicData uri="http://schemas.openxmlformats.org/drawingml/2006/chart">
          <c:chart xmlns:c="http://schemas.openxmlformats.org/drawingml/2006/chart" r:id="rId1"/>
        </a:graphicData>
      </a:graphic>
    </xdr:graphicFrame>
    <xdr:clientData/>
  </xdr:twoCellAnchor>
  <xdr:twoCellAnchor>
    <xdr:from>
      <xdr:col>6</xdr:col>
      <xdr:colOff>180975</xdr:colOff>
      <xdr:row>18</xdr:row>
      <xdr:rowOff>66675</xdr:rowOff>
    </xdr:from>
    <xdr:to>
      <xdr:col>10</xdr:col>
      <xdr:colOff>723900</xdr:colOff>
      <xdr:row>26</xdr:row>
      <xdr:rowOff>0</xdr:rowOff>
    </xdr:to>
    <xdr:graphicFrame>
      <xdr:nvGraphicFramePr>
        <xdr:cNvPr id="2" name="Chart 3"/>
        <xdr:cNvGraphicFramePr/>
      </xdr:nvGraphicFramePr>
      <xdr:xfrm>
        <a:off x="5029200" y="3057525"/>
        <a:ext cx="3800475" cy="1323975"/>
      </xdr:xfrm>
      <a:graphic>
        <a:graphicData uri="http://schemas.openxmlformats.org/drawingml/2006/chart">
          <c:chart xmlns:c="http://schemas.openxmlformats.org/drawingml/2006/chart" r:id="rId2"/>
        </a:graphicData>
      </a:graphic>
    </xdr:graphicFrame>
    <xdr:clientData/>
  </xdr:twoCellAnchor>
  <xdr:twoCellAnchor>
    <xdr:from>
      <xdr:col>6</xdr:col>
      <xdr:colOff>228600</xdr:colOff>
      <xdr:row>28</xdr:row>
      <xdr:rowOff>209550</xdr:rowOff>
    </xdr:from>
    <xdr:to>
      <xdr:col>11</xdr:col>
      <xdr:colOff>9525</xdr:colOff>
      <xdr:row>35</xdr:row>
      <xdr:rowOff>161925</xdr:rowOff>
    </xdr:to>
    <xdr:graphicFrame>
      <xdr:nvGraphicFramePr>
        <xdr:cNvPr id="3" name="Chart 4"/>
        <xdr:cNvGraphicFramePr/>
      </xdr:nvGraphicFramePr>
      <xdr:xfrm>
        <a:off x="5076825" y="4914900"/>
        <a:ext cx="3800475" cy="1171575"/>
      </xdr:xfrm>
      <a:graphic>
        <a:graphicData uri="http://schemas.openxmlformats.org/drawingml/2006/chart">
          <c:chart xmlns:c="http://schemas.openxmlformats.org/drawingml/2006/chart" r:id="rId3"/>
        </a:graphicData>
      </a:graphic>
    </xdr:graphicFrame>
    <xdr:clientData/>
  </xdr:twoCellAnchor>
  <xdr:twoCellAnchor>
    <xdr:from>
      <xdr:col>6</xdr:col>
      <xdr:colOff>228600</xdr:colOff>
      <xdr:row>38</xdr:row>
      <xdr:rowOff>66675</xdr:rowOff>
    </xdr:from>
    <xdr:to>
      <xdr:col>11</xdr:col>
      <xdr:colOff>9525</xdr:colOff>
      <xdr:row>46</xdr:row>
      <xdr:rowOff>9525</xdr:rowOff>
    </xdr:to>
    <xdr:graphicFrame>
      <xdr:nvGraphicFramePr>
        <xdr:cNvPr id="4" name="Chart 5"/>
        <xdr:cNvGraphicFramePr/>
      </xdr:nvGraphicFramePr>
      <xdr:xfrm>
        <a:off x="5076825" y="6486525"/>
        <a:ext cx="3800475" cy="1333500"/>
      </xdr:xfrm>
      <a:graphic>
        <a:graphicData uri="http://schemas.openxmlformats.org/drawingml/2006/chart">
          <c:chart xmlns:c="http://schemas.openxmlformats.org/drawingml/2006/chart" r:id="rId4"/>
        </a:graphicData>
      </a:graphic>
    </xdr:graphicFrame>
    <xdr:clientData/>
  </xdr:twoCellAnchor>
  <xdr:twoCellAnchor>
    <xdr:from>
      <xdr:col>6</xdr:col>
      <xdr:colOff>161925</xdr:colOff>
      <xdr:row>62</xdr:row>
      <xdr:rowOff>57150</xdr:rowOff>
    </xdr:from>
    <xdr:to>
      <xdr:col>10</xdr:col>
      <xdr:colOff>704850</xdr:colOff>
      <xdr:row>69</xdr:row>
      <xdr:rowOff>161925</xdr:rowOff>
    </xdr:to>
    <xdr:graphicFrame>
      <xdr:nvGraphicFramePr>
        <xdr:cNvPr id="5" name="Chart 6"/>
        <xdr:cNvGraphicFramePr/>
      </xdr:nvGraphicFramePr>
      <xdr:xfrm>
        <a:off x="5010150" y="10639425"/>
        <a:ext cx="3800475" cy="1323975"/>
      </xdr:xfrm>
      <a:graphic>
        <a:graphicData uri="http://schemas.openxmlformats.org/drawingml/2006/chart">
          <c:chart xmlns:c="http://schemas.openxmlformats.org/drawingml/2006/chart" r:id="rId5"/>
        </a:graphicData>
      </a:graphic>
    </xdr:graphicFrame>
    <xdr:clientData/>
  </xdr:twoCellAnchor>
  <xdr:twoCellAnchor>
    <xdr:from>
      <xdr:col>6</xdr:col>
      <xdr:colOff>180975</xdr:colOff>
      <xdr:row>53</xdr:row>
      <xdr:rowOff>47625</xdr:rowOff>
    </xdr:from>
    <xdr:to>
      <xdr:col>10</xdr:col>
      <xdr:colOff>723900</xdr:colOff>
      <xdr:row>60</xdr:row>
      <xdr:rowOff>152400</xdr:rowOff>
    </xdr:to>
    <xdr:graphicFrame>
      <xdr:nvGraphicFramePr>
        <xdr:cNvPr id="6" name="Chart 7"/>
        <xdr:cNvGraphicFramePr/>
      </xdr:nvGraphicFramePr>
      <xdr:xfrm>
        <a:off x="5029200" y="9077325"/>
        <a:ext cx="3800475" cy="1323975"/>
      </xdr:xfrm>
      <a:graphic>
        <a:graphicData uri="http://schemas.openxmlformats.org/drawingml/2006/chart">
          <c:chart xmlns:c="http://schemas.openxmlformats.org/drawingml/2006/chart" r:id="rId6"/>
        </a:graphicData>
      </a:graphic>
    </xdr:graphicFrame>
    <xdr:clientData/>
  </xdr:twoCellAnchor>
  <xdr:twoCellAnchor>
    <xdr:from>
      <xdr:col>6</xdr:col>
      <xdr:colOff>180975</xdr:colOff>
      <xdr:row>71</xdr:row>
      <xdr:rowOff>123825</xdr:rowOff>
    </xdr:from>
    <xdr:to>
      <xdr:col>10</xdr:col>
      <xdr:colOff>514350</xdr:colOff>
      <xdr:row>79</xdr:row>
      <xdr:rowOff>0</xdr:rowOff>
    </xdr:to>
    <xdr:graphicFrame>
      <xdr:nvGraphicFramePr>
        <xdr:cNvPr id="7" name="Chart 8"/>
        <xdr:cNvGraphicFramePr/>
      </xdr:nvGraphicFramePr>
      <xdr:xfrm>
        <a:off x="5029200" y="12258675"/>
        <a:ext cx="3590925" cy="1266825"/>
      </xdr:xfrm>
      <a:graphic>
        <a:graphicData uri="http://schemas.openxmlformats.org/drawingml/2006/chart">
          <c:chart xmlns:c="http://schemas.openxmlformats.org/drawingml/2006/chart" r:id="rId7"/>
        </a:graphicData>
      </a:graphic>
    </xdr:graphicFrame>
    <xdr:clientData/>
  </xdr:twoCellAnchor>
  <xdr:twoCellAnchor>
    <xdr:from>
      <xdr:col>2</xdr:col>
      <xdr:colOff>85725</xdr:colOff>
      <xdr:row>0</xdr:row>
      <xdr:rowOff>57150</xdr:rowOff>
    </xdr:from>
    <xdr:to>
      <xdr:col>5</xdr:col>
      <xdr:colOff>523875</xdr:colOff>
      <xdr:row>7</xdr:row>
      <xdr:rowOff>57150</xdr:rowOff>
    </xdr:to>
    <xdr:sp>
      <xdr:nvSpPr>
        <xdr:cNvPr id="8" name="TextBox 9"/>
        <xdr:cNvSpPr txBox="1">
          <a:spLocks noChangeArrowheads="1"/>
        </xdr:cNvSpPr>
      </xdr:nvSpPr>
      <xdr:spPr>
        <a:xfrm>
          <a:off x="1866900" y="57150"/>
          <a:ext cx="2790825" cy="11144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Dans la plupart de ces tableaux, je n'ai créé qu'une seule formule SOMMEPROD que j'ai ensuite copiée/collée dans l'ensemble du tableau. Pour y arriver, vous devrez maîtriser la notion de référence absolue ou relative(B10, $B10, B$10 ou $B$10).</a:t>
          </a:r>
        </a:p>
      </xdr:txBody>
    </xdr:sp>
    <xdr:clientData/>
  </xdr:twoCellAnchor>
  <xdr:twoCellAnchor>
    <xdr:from>
      <xdr:col>1</xdr:col>
      <xdr:colOff>571500</xdr:colOff>
      <xdr:row>7</xdr:row>
      <xdr:rowOff>66675</xdr:rowOff>
    </xdr:from>
    <xdr:to>
      <xdr:col>5</xdr:col>
      <xdr:colOff>161925</xdr:colOff>
      <xdr:row>10</xdr:row>
      <xdr:rowOff>57150</xdr:rowOff>
    </xdr:to>
    <xdr:sp>
      <xdr:nvSpPr>
        <xdr:cNvPr id="9" name="Line 10"/>
        <xdr:cNvSpPr>
          <a:spLocks/>
        </xdr:cNvSpPr>
      </xdr:nvSpPr>
      <xdr:spPr>
        <a:xfrm flipH="1">
          <a:off x="1495425" y="1181100"/>
          <a:ext cx="2800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80</xdr:row>
      <xdr:rowOff>57150</xdr:rowOff>
    </xdr:from>
    <xdr:to>
      <xdr:col>10</xdr:col>
      <xdr:colOff>523875</xdr:colOff>
      <xdr:row>86</xdr:row>
      <xdr:rowOff>152400</xdr:rowOff>
    </xdr:to>
    <xdr:graphicFrame>
      <xdr:nvGraphicFramePr>
        <xdr:cNvPr id="10" name="Chart 11"/>
        <xdr:cNvGraphicFramePr/>
      </xdr:nvGraphicFramePr>
      <xdr:xfrm>
        <a:off x="5038725" y="13744575"/>
        <a:ext cx="3590925" cy="1162050"/>
      </xdr:xfrm>
      <a:graphic>
        <a:graphicData uri="http://schemas.openxmlformats.org/drawingml/2006/chart">
          <c:chart xmlns:c="http://schemas.openxmlformats.org/drawingml/2006/chart" r:id="rId8"/>
        </a:graphicData>
      </a:graphic>
    </xdr:graphicFrame>
    <xdr:clientData/>
  </xdr:twoCellAnchor>
  <xdr:twoCellAnchor>
    <xdr:from>
      <xdr:col>0</xdr:col>
      <xdr:colOff>228600</xdr:colOff>
      <xdr:row>81</xdr:row>
      <xdr:rowOff>0</xdr:rowOff>
    </xdr:from>
    <xdr:to>
      <xdr:col>0</xdr:col>
      <xdr:colOff>457200</xdr:colOff>
      <xdr:row>82</xdr:row>
      <xdr:rowOff>47625</xdr:rowOff>
    </xdr:to>
    <xdr:sp>
      <xdr:nvSpPr>
        <xdr:cNvPr id="11" name="TextBox 12"/>
        <xdr:cNvSpPr txBox="1">
          <a:spLocks noChangeArrowheads="1"/>
        </xdr:cNvSpPr>
      </xdr:nvSpPr>
      <xdr:spPr>
        <a:xfrm>
          <a:off x="228600" y="13849350"/>
          <a:ext cx="2286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Arial"/>
              <a:ea typeface="Arial"/>
              <a:cs typeface="Arial"/>
            </a:rPr>
            <a:t>1</a:t>
          </a:r>
        </a:p>
      </xdr:txBody>
    </xdr:sp>
    <xdr:clientData/>
  </xdr:twoCellAnchor>
  <xdr:twoCellAnchor>
    <xdr:from>
      <xdr:col>0</xdr:col>
      <xdr:colOff>228600</xdr:colOff>
      <xdr:row>87</xdr:row>
      <xdr:rowOff>0</xdr:rowOff>
    </xdr:from>
    <xdr:to>
      <xdr:col>0</xdr:col>
      <xdr:colOff>457200</xdr:colOff>
      <xdr:row>88</xdr:row>
      <xdr:rowOff>47625</xdr:rowOff>
    </xdr:to>
    <xdr:sp>
      <xdr:nvSpPr>
        <xdr:cNvPr id="12" name="TextBox 13"/>
        <xdr:cNvSpPr txBox="1">
          <a:spLocks noChangeArrowheads="1"/>
        </xdr:cNvSpPr>
      </xdr:nvSpPr>
      <xdr:spPr>
        <a:xfrm>
          <a:off x="228600" y="14916150"/>
          <a:ext cx="2286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Arial"/>
              <a:ea typeface="Arial"/>
              <a:cs typeface="Arial"/>
            </a:rPr>
            <a:t>2</a:t>
          </a:r>
        </a:p>
      </xdr:txBody>
    </xdr:sp>
    <xdr:clientData/>
  </xdr:twoCellAnchor>
  <xdr:twoCellAnchor>
    <xdr:from>
      <xdr:col>6</xdr:col>
      <xdr:colOff>209550</xdr:colOff>
      <xdr:row>87</xdr:row>
      <xdr:rowOff>85725</xdr:rowOff>
    </xdr:from>
    <xdr:to>
      <xdr:col>10</xdr:col>
      <xdr:colOff>523875</xdr:colOff>
      <xdr:row>93</xdr:row>
      <xdr:rowOff>47625</xdr:rowOff>
    </xdr:to>
    <xdr:graphicFrame>
      <xdr:nvGraphicFramePr>
        <xdr:cNvPr id="13" name="Chart 15"/>
        <xdr:cNvGraphicFramePr/>
      </xdr:nvGraphicFramePr>
      <xdr:xfrm>
        <a:off x="5057775" y="15001875"/>
        <a:ext cx="3571875" cy="1028700"/>
      </xdr:xfrm>
      <a:graphic>
        <a:graphicData uri="http://schemas.openxmlformats.org/drawingml/2006/chart">
          <c:chart xmlns:c="http://schemas.openxmlformats.org/drawingml/2006/chart" r:id="rId9"/>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4</xdr:row>
      <xdr:rowOff>28575</xdr:rowOff>
    </xdr:from>
    <xdr:to>
      <xdr:col>5</xdr:col>
      <xdr:colOff>390525</xdr:colOff>
      <xdr:row>7</xdr:row>
      <xdr:rowOff>66675</xdr:rowOff>
    </xdr:to>
    <xdr:sp>
      <xdr:nvSpPr>
        <xdr:cNvPr id="1" name="TextBox 1"/>
        <xdr:cNvSpPr txBox="1">
          <a:spLocks noChangeArrowheads="1"/>
        </xdr:cNvSpPr>
      </xdr:nvSpPr>
      <xdr:spPr>
        <a:xfrm>
          <a:off x="2009775" y="771525"/>
          <a:ext cx="2276475" cy="5238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Voici une formule SOMMEPROD pour compter les valeurs numériques dans le champ A4 à A12</a:t>
          </a:r>
        </a:p>
      </xdr:txBody>
    </xdr:sp>
    <xdr:clientData/>
  </xdr:twoCellAnchor>
  <xdr:twoCellAnchor>
    <xdr:from>
      <xdr:col>2</xdr:col>
      <xdr:colOff>485775</xdr:colOff>
      <xdr:row>9</xdr:row>
      <xdr:rowOff>123825</xdr:rowOff>
    </xdr:from>
    <xdr:to>
      <xdr:col>5</xdr:col>
      <xdr:colOff>390525</xdr:colOff>
      <xdr:row>13</xdr:row>
      <xdr:rowOff>0</xdr:rowOff>
    </xdr:to>
    <xdr:sp>
      <xdr:nvSpPr>
        <xdr:cNvPr id="2" name="TextBox 2"/>
        <xdr:cNvSpPr txBox="1">
          <a:spLocks noChangeArrowheads="1"/>
        </xdr:cNvSpPr>
      </xdr:nvSpPr>
      <xdr:spPr>
        <a:xfrm>
          <a:off x="2009775" y="1695450"/>
          <a:ext cx="2276475" cy="5238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Voici une formule SOMMEPROD pour compter les valeurs texte dans le champ A4 à A12</a:t>
          </a:r>
        </a:p>
      </xdr:txBody>
    </xdr:sp>
    <xdr:clientData/>
  </xdr:twoCellAnchor>
  <xdr:twoCellAnchor>
    <xdr:from>
      <xdr:col>2</xdr:col>
      <xdr:colOff>476250</xdr:colOff>
      <xdr:row>15</xdr:row>
      <xdr:rowOff>104775</xdr:rowOff>
    </xdr:from>
    <xdr:to>
      <xdr:col>5</xdr:col>
      <xdr:colOff>381000</xdr:colOff>
      <xdr:row>18</xdr:row>
      <xdr:rowOff>142875</xdr:rowOff>
    </xdr:to>
    <xdr:sp>
      <xdr:nvSpPr>
        <xdr:cNvPr id="3" name="TextBox 3"/>
        <xdr:cNvSpPr txBox="1">
          <a:spLocks noChangeArrowheads="1"/>
        </xdr:cNvSpPr>
      </xdr:nvSpPr>
      <xdr:spPr>
        <a:xfrm>
          <a:off x="2000250" y="2667000"/>
          <a:ext cx="2276475" cy="5238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 pour toutes les autres formules SOMMEPROD, vous pouvez ajouter un nombre illimité de critères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6</xdr:col>
      <xdr:colOff>142875</xdr:colOff>
      <xdr:row>5</xdr:row>
      <xdr:rowOff>133350</xdr:rowOff>
    </xdr:to>
    <xdr:sp>
      <xdr:nvSpPr>
        <xdr:cNvPr id="1" name="TextBox 1"/>
        <xdr:cNvSpPr txBox="1">
          <a:spLocks noChangeArrowheads="1"/>
        </xdr:cNvSpPr>
      </xdr:nvSpPr>
      <xdr:spPr>
        <a:xfrm>
          <a:off x="0" y="819150"/>
          <a:ext cx="4048125" cy="2190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Dans cet exemple nous cherchons un taux en fonction de trois critères.</a:t>
          </a:r>
        </a:p>
      </xdr:txBody>
    </xdr:sp>
    <xdr:clientData/>
  </xdr:twoCellAnchor>
  <xdr:twoCellAnchor>
    <xdr:from>
      <xdr:col>7</xdr:col>
      <xdr:colOff>247650</xdr:colOff>
      <xdr:row>3</xdr:row>
      <xdr:rowOff>104775</xdr:rowOff>
    </xdr:from>
    <xdr:to>
      <xdr:col>13</xdr:col>
      <xdr:colOff>180975</xdr:colOff>
      <xdr:row>6</xdr:row>
      <xdr:rowOff>0</xdr:rowOff>
    </xdr:to>
    <xdr:sp>
      <xdr:nvSpPr>
        <xdr:cNvPr id="2" name="TextBox 2"/>
        <xdr:cNvSpPr txBox="1">
          <a:spLocks noChangeArrowheads="1"/>
        </xdr:cNvSpPr>
      </xdr:nvSpPr>
      <xdr:spPr>
        <a:xfrm>
          <a:off x="4762500" y="685800"/>
          <a:ext cx="2514600" cy="381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Choisissez un modèle, une année et une cylindrée et le taux apparaît.</a:t>
          </a:r>
        </a:p>
      </xdr:txBody>
    </xdr:sp>
    <xdr:clientData/>
  </xdr:twoCellAnchor>
  <xdr:twoCellAnchor>
    <xdr:from>
      <xdr:col>7</xdr:col>
      <xdr:colOff>0</xdr:colOff>
      <xdr:row>6</xdr:row>
      <xdr:rowOff>9525</xdr:rowOff>
    </xdr:from>
    <xdr:to>
      <xdr:col>7</xdr:col>
      <xdr:colOff>285750</xdr:colOff>
      <xdr:row>8</xdr:row>
      <xdr:rowOff>0</xdr:rowOff>
    </xdr:to>
    <xdr:sp>
      <xdr:nvSpPr>
        <xdr:cNvPr id="3" name="Line 3"/>
        <xdr:cNvSpPr>
          <a:spLocks/>
        </xdr:cNvSpPr>
      </xdr:nvSpPr>
      <xdr:spPr>
        <a:xfrm flipH="1">
          <a:off x="4514850" y="1076325"/>
          <a:ext cx="2857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47625</xdr:rowOff>
    </xdr:from>
    <xdr:to>
      <xdr:col>7</xdr:col>
      <xdr:colOff>352425</xdr:colOff>
      <xdr:row>25</xdr:row>
      <xdr:rowOff>104775</xdr:rowOff>
    </xdr:to>
    <xdr:sp>
      <xdr:nvSpPr>
        <xdr:cNvPr id="4" name="TextBox 4"/>
        <xdr:cNvSpPr txBox="1">
          <a:spLocks noChangeArrowheads="1"/>
        </xdr:cNvSpPr>
      </xdr:nvSpPr>
      <xdr:spPr>
        <a:xfrm>
          <a:off x="0" y="4086225"/>
          <a:ext cx="4867275" cy="2190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Dans cet exemple, nous cherchons un taux en fonction d'une province et d'un salaire</a:t>
          </a:r>
        </a:p>
      </xdr:txBody>
    </xdr:sp>
    <xdr:clientData/>
  </xdr:twoCellAnchor>
  <xdr:twoCellAnchor>
    <xdr:from>
      <xdr:col>12</xdr:col>
      <xdr:colOff>457200</xdr:colOff>
      <xdr:row>10</xdr:row>
      <xdr:rowOff>66675</xdr:rowOff>
    </xdr:from>
    <xdr:to>
      <xdr:col>14</xdr:col>
      <xdr:colOff>571500</xdr:colOff>
      <xdr:row>11</xdr:row>
      <xdr:rowOff>104775</xdr:rowOff>
    </xdr:to>
    <xdr:sp>
      <xdr:nvSpPr>
        <xdr:cNvPr id="5" name="TextBox 6"/>
        <xdr:cNvSpPr txBox="1">
          <a:spLocks noChangeArrowheads="1"/>
        </xdr:cNvSpPr>
      </xdr:nvSpPr>
      <xdr:spPr>
        <a:xfrm>
          <a:off x="6943725" y="1809750"/>
          <a:ext cx="1333500"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Exercice</a:t>
          </a:r>
        </a:p>
      </xdr:txBody>
    </xdr:sp>
    <xdr:clientData/>
  </xdr:twoCellAnchor>
  <xdr:twoCellAnchor>
    <xdr:from>
      <xdr:col>9</xdr:col>
      <xdr:colOff>666750</xdr:colOff>
      <xdr:row>10</xdr:row>
      <xdr:rowOff>142875</xdr:rowOff>
    </xdr:from>
    <xdr:to>
      <xdr:col>12</xdr:col>
      <xdr:colOff>438150</xdr:colOff>
      <xdr:row>11</xdr:row>
      <xdr:rowOff>47625</xdr:rowOff>
    </xdr:to>
    <xdr:sp>
      <xdr:nvSpPr>
        <xdr:cNvPr id="6" name="Line 7"/>
        <xdr:cNvSpPr>
          <a:spLocks/>
        </xdr:cNvSpPr>
      </xdr:nvSpPr>
      <xdr:spPr>
        <a:xfrm flipH="1">
          <a:off x="6467475" y="1885950"/>
          <a:ext cx="45720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23</xdr:row>
      <xdr:rowOff>95250</xdr:rowOff>
    </xdr:from>
    <xdr:to>
      <xdr:col>13</xdr:col>
      <xdr:colOff>352425</xdr:colOff>
      <xdr:row>25</xdr:row>
      <xdr:rowOff>152400</xdr:rowOff>
    </xdr:to>
    <xdr:sp>
      <xdr:nvSpPr>
        <xdr:cNvPr id="7" name="TextBox 8"/>
        <xdr:cNvSpPr txBox="1">
          <a:spLocks noChangeArrowheads="1"/>
        </xdr:cNvSpPr>
      </xdr:nvSpPr>
      <xdr:spPr>
        <a:xfrm>
          <a:off x="5105400" y="3971925"/>
          <a:ext cx="2343150" cy="381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Choisissez une province et saisissez un salaire.</a:t>
          </a:r>
        </a:p>
      </xdr:txBody>
    </xdr:sp>
    <xdr:clientData/>
  </xdr:twoCellAnchor>
  <xdr:twoCellAnchor>
    <xdr:from>
      <xdr:col>7</xdr:col>
      <xdr:colOff>19050</xdr:colOff>
      <xdr:row>25</xdr:row>
      <xdr:rowOff>152400</xdr:rowOff>
    </xdr:from>
    <xdr:to>
      <xdr:col>8</xdr:col>
      <xdr:colOff>9525</xdr:colOff>
      <xdr:row>27</xdr:row>
      <xdr:rowOff>152400</xdr:rowOff>
    </xdr:to>
    <xdr:sp>
      <xdr:nvSpPr>
        <xdr:cNvPr id="8" name="Line 9"/>
        <xdr:cNvSpPr>
          <a:spLocks/>
        </xdr:cNvSpPr>
      </xdr:nvSpPr>
      <xdr:spPr>
        <a:xfrm flipH="1">
          <a:off x="4533900" y="4352925"/>
          <a:ext cx="600075"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457200</xdr:colOff>
      <xdr:row>29</xdr:row>
      <xdr:rowOff>28575</xdr:rowOff>
    </xdr:from>
    <xdr:to>
      <xdr:col>14</xdr:col>
      <xdr:colOff>571500</xdr:colOff>
      <xdr:row>30</xdr:row>
      <xdr:rowOff>66675</xdr:rowOff>
    </xdr:to>
    <xdr:sp>
      <xdr:nvSpPr>
        <xdr:cNvPr id="9" name="TextBox 11"/>
        <xdr:cNvSpPr txBox="1">
          <a:spLocks noChangeArrowheads="1"/>
        </xdr:cNvSpPr>
      </xdr:nvSpPr>
      <xdr:spPr>
        <a:xfrm>
          <a:off x="6943725" y="4895850"/>
          <a:ext cx="1333500"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Exercice</a:t>
          </a:r>
        </a:p>
      </xdr:txBody>
    </xdr:sp>
    <xdr:clientData/>
  </xdr:twoCellAnchor>
  <xdr:twoCellAnchor>
    <xdr:from>
      <xdr:col>9</xdr:col>
      <xdr:colOff>666750</xdr:colOff>
      <xdr:row>29</xdr:row>
      <xdr:rowOff>152400</xdr:rowOff>
    </xdr:from>
    <xdr:to>
      <xdr:col>12</xdr:col>
      <xdr:colOff>438150</xdr:colOff>
      <xdr:row>30</xdr:row>
      <xdr:rowOff>57150</xdr:rowOff>
    </xdr:to>
    <xdr:sp>
      <xdr:nvSpPr>
        <xdr:cNvPr id="10" name="Line 12"/>
        <xdr:cNvSpPr>
          <a:spLocks/>
        </xdr:cNvSpPr>
      </xdr:nvSpPr>
      <xdr:spPr>
        <a:xfrm flipH="1">
          <a:off x="6467475" y="5019675"/>
          <a:ext cx="45720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3</xdr:row>
      <xdr:rowOff>104775</xdr:rowOff>
    </xdr:from>
    <xdr:to>
      <xdr:col>11</xdr:col>
      <xdr:colOff>123825</xdr:colOff>
      <xdr:row>11</xdr:row>
      <xdr:rowOff>0</xdr:rowOff>
    </xdr:to>
    <xdr:graphicFrame>
      <xdr:nvGraphicFramePr>
        <xdr:cNvPr id="1" name="Chart 1"/>
        <xdr:cNvGraphicFramePr/>
      </xdr:nvGraphicFramePr>
      <xdr:xfrm>
        <a:off x="5019675" y="657225"/>
        <a:ext cx="3971925" cy="1285875"/>
      </xdr:xfrm>
      <a:graphic>
        <a:graphicData uri="http://schemas.openxmlformats.org/drawingml/2006/chart">
          <c:chart xmlns:c="http://schemas.openxmlformats.org/drawingml/2006/chart" r:id="rId1"/>
        </a:graphicData>
      </a:graphic>
    </xdr:graphicFrame>
    <xdr:clientData/>
  </xdr:twoCellAnchor>
  <xdr:twoCellAnchor>
    <xdr:from>
      <xdr:col>6</xdr:col>
      <xdr:colOff>180975</xdr:colOff>
      <xdr:row>13</xdr:row>
      <xdr:rowOff>66675</xdr:rowOff>
    </xdr:from>
    <xdr:to>
      <xdr:col>10</xdr:col>
      <xdr:colOff>723900</xdr:colOff>
      <xdr:row>21</xdr:row>
      <xdr:rowOff>0</xdr:rowOff>
    </xdr:to>
    <xdr:graphicFrame>
      <xdr:nvGraphicFramePr>
        <xdr:cNvPr id="2" name="Chart 2"/>
        <xdr:cNvGraphicFramePr/>
      </xdr:nvGraphicFramePr>
      <xdr:xfrm>
        <a:off x="5029200" y="2333625"/>
        <a:ext cx="3800475" cy="1323975"/>
      </xdr:xfrm>
      <a:graphic>
        <a:graphicData uri="http://schemas.openxmlformats.org/drawingml/2006/chart">
          <c:chart xmlns:c="http://schemas.openxmlformats.org/drawingml/2006/chart" r:id="rId2"/>
        </a:graphicData>
      </a:graphic>
    </xdr:graphicFrame>
    <xdr:clientData/>
  </xdr:twoCellAnchor>
  <xdr:twoCellAnchor>
    <xdr:from>
      <xdr:col>6</xdr:col>
      <xdr:colOff>228600</xdr:colOff>
      <xdr:row>23</xdr:row>
      <xdr:rowOff>209550</xdr:rowOff>
    </xdr:from>
    <xdr:to>
      <xdr:col>11</xdr:col>
      <xdr:colOff>9525</xdr:colOff>
      <xdr:row>30</xdr:row>
      <xdr:rowOff>161925</xdr:rowOff>
    </xdr:to>
    <xdr:graphicFrame>
      <xdr:nvGraphicFramePr>
        <xdr:cNvPr id="3" name="Chart 3"/>
        <xdr:cNvGraphicFramePr/>
      </xdr:nvGraphicFramePr>
      <xdr:xfrm>
        <a:off x="5076825" y="4191000"/>
        <a:ext cx="3800475" cy="1171575"/>
      </xdr:xfrm>
      <a:graphic>
        <a:graphicData uri="http://schemas.openxmlformats.org/drawingml/2006/chart">
          <c:chart xmlns:c="http://schemas.openxmlformats.org/drawingml/2006/chart" r:id="rId3"/>
        </a:graphicData>
      </a:graphic>
    </xdr:graphicFrame>
    <xdr:clientData/>
  </xdr:twoCellAnchor>
  <xdr:twoCellAnchor>
    <xdr:from>
      <xdr:col>6</xdr:col>
      <xdr:colOff>228600</xdr:colOff>
      <xdr:row>33</xdr:row>
      <xdr:rowOff>66675</xdr:rowOff>
    </xdr:from>
    <xdr:to>
      <xdr:col>11</xdr:col>
      <xdr:colOff>9525</xdr:colOff>
      <xdr:row>41</xdr:row>
      <xdr:rowOff>9525</xdr:rowOff>
    </xdr:to>
    <xdr:graphicFrame>
      <xdr:nvGraphicFramePr>
        <xdr:cNvPr id="4" name="Chart 4"/>
        <xdr:cNvGraphicFramePr/>
      </xdr:nvGraphicFramePr>
      <xdr:xfrm>
        <a:off x="5076825" y="5762625"/>
        <a:ext cx="3800475" cy="1333500"/>
      </xdr:xfrm>
      <a:graphic>
        <a:graphicData uri="http://schemas.openxmlformats.org/drawingml/2006/chart">
          <c:chart xmlns:c="http://schemas.openxmlformats.org/drawingml/2006/chart" r:id="rId4"/>
        </a:graphicData>
      </a:graphic>
    </xdr:graphicFrame>
    <xdr:clientData/>
  </xdr:twoCellAnchor>
  <xdr:twoCellAnchor>
    <xdr:from>
      <xdr:col>6</xdr:col>
      <xdr:colOff>161925</xdr:colOff>
      <xdr:row>57</xdr:row>
      <xdr:rowOff>57150</xdr:rowOff>
    </xdr:from>
    <xdr:to>
      <xdr:col>10</xdr:col>
      <xdr:colOff>704850</xdr:colOff>
      <xdr:row>64</xdr:row>
      <xdr:rowOff>161925</xdr:rowOff>
    </xdr:to>
    <xdr:graphicFrame>
      <xdr:nvGraphicFramePr>
        <xdr:cNvPr id="5" name="Chart 5"/>
        <xdr:cNvGraphicFramePr/>
      </xdr:nvGraphicFramePr>
      <xdr:xfrm>
        <a:off x="5010150" y="9915525"/>
        <a:ext cx="3800475" cy="1323975"/>
      </xdr:xfrm>
      <a:graphic>
        <a:graphicData uri="http://schemas.openxmlformats.org/drawingml/2006/chart">
          <c:chart xmlns:c="http://schemas.openxmlformats.org/drawingml/2006/chart" r:id="rId5"/>
        </a:graphicData>
      </a:graphic>
    </xdr:graphicFrame>
    <xdr:clientData/>
  </xdr:twoCellAnchor>
  <xdr:twoCellAnchor>
    <xdr:from>
      <xdr:col>6</xdr:col>
      <xdr:colOff>180975</xdr:colOff>
      <xdr:row>48</xdr:row>
      <xdr:rowOff>47625</xdr:rowOff>
    </xdr:from>
    <xdr:to>
      <xdr:col>10</xdr:col>
      <xdr:colOff>723900</xdr:colOff>
      <xdr:row>55</xdr:row>
      <xdr:rowOff>152400</xdr:rowOff>
    </xdr:to>
    <xdr:graphicFrame>
      <xdr:nvGraphicFramePr>
        <xdr:cNvPr id="6" name="Chart 6"/>
        <xdr:cNvGraphicFramePr/>
      </xdr:nvGraphicFramePr>
      <xdr:xfrm>
        <a:off x="5029200" y="8353425"/>
        <a:ext cx="3800475" cy="1323975"/>
      </xdr:xfrm>
      <a:graphic>
        <a:graphicData uri="http://schemas.openxmlformats.org/drawingml/2006/chart">
          <c:chart xmlns:c="http://schemas.openxmlformats.org/drawingml/2006/chart" r:id="rId6"/>
        </a:graphicData>
      </a:graphic>
    </xdr:graphicFrame>
    <xdr:clientData/>
  </xdr:twoCellAnchor>
  <xdr:twoCellAnchor>
    <xdr:from>
      <xdr:col>6</xdr:col>
      <xdr:colOff>180975</xdr:colOff>
      <xdr:row>66</xdr:row>
      <xdr:rowOff>123825</xdr:rowOff>
    </xdr:from>
    <xdr:to>
      <xdr:col>10</xdr:col>
      <xdr:colOff>514350</xdr:colOff>
      <xdr:row>74</xdr:row>
      <xdr:rowOff>0</xdr:rowOff>
    </xdr:to>
    <xdr:graphicFrame>
      <xdr:nvGraphicFramePr>
        <xdr:cNvPr id="7" name="Chart 7"/>
        <xdr:cNvGraphicFramePr/>
      </xdr:nvGraphicFramePr>
      <xdr:xfrm>
        <a:off x="5029200" y="11534775"/>
        <a:ext cx="3590925" cy="1266825"/>
      </xdr:xfrm>
      <a:graphic>
        <a:graphicData uri="http://schemas.openxmlformats.org/drawingml/2006/chart">
          <c:chart xmlns:c="http://schemas.openxmlformats.org/drawingml/2006/chart" r:id="rId7"/>
        </a:graphicData>
      </a:graphic>
    </xdr:graphicFrame>
    <xdr:clientData/>
  </xdr:twoCellAnchor>
  <xdr:twoCellAnchor>
    <xdr:from>
      <xdr:col>6</xdr:col>
      <xdr:colOff>190500</xdr:colOff>
      <xdr:row>75</xdr:row>
      <xdr:rowOff>57150</xdr:rowOff>
    </xdr:from>
    <xdr:to>
      <xdr:col>10</xdr:col>
      <xdr:colOff>523875</xdr:colOff>
      <xdr:row>81</xdr:row>
      <xdr:rowOff>152400</xdr:rowOff>
    </xdr:to>
    <xdr:graphicFrame>
      <xdr:nvGraphicFramePr>
        <xdr:cNvPr id="8" name="Chart 10"/>
        <xdr:cNvGraphicFramePr/>
      </xdr:nvGraphicFramePr>
      <xdr:xfrm>
        <a:off x="5038725" y="13020675"/>
        <a:ext cx="3590925" cy="1162050"/>
      </xdr:xfrm>
      <a:graphic>
        <a:graphicData uri="http://schemas.openxmlformats.org/drawingml/2006/chart">
          <c:chart xmlns:c="http://schemas.openxmlformats.org/drawingml/2006/chart" r:id="rId8"/>
        </a:graphicData>
      </a:graphic>
    </xdr:graphicFrame>
    <xdr:clientData/>
  </xdr:twoCellAnchor>
  <xdr:twoCellAnchor>
    <xdr:from>
      <xdr:col>0</xdr:col>
      <xdr:colOff>228600</xdr:colOff>
      <xdr:row>76</xdr:row>
      <xdr:rowOff>0</xdr:rowOff>
    </xdr:from>
    <xdr:to>
      <xdr:col>0</xdr:col>
      <xdr:colOff>457200</xdr:colOff>
      <xdr:row>77</xdr:row>
      <xdr:rowOff>47625</xdr:rowOff>
    </xdr:to>
    <xdr:sp>
      <xdr:nvSpPr>
        <xdr:cNvPr id="9" name="TextBox 11"/>
        <xdr:cNvSpPr txBox="1">
          <a:spLocks noChangeArrowheads="1"/>
        </xdr:cNvSpPr>
      </xdr:nvSpPr>
      <xdr:spPr>
        <a:xfrm>
          <a:off x="228600" y="13125450"/>
          <a:ext cx="2286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Arial"/>
              <a:ea typeface="Arial"/>
              <a:cs typeface="Arial"/>
            </a:rPr>
            <a:t>1</a:t>
          </a:r>
        </a:p>
      </xdr:txBody>
    </xdr:sp>
    <xdr:clientData/>
  </xdr:twoCellAnchor>
  <xdr:twoCellAnchor>
    <xdr:from>
      <xdr:col>0</xdr:col>
      <xdr:colOff>228600</xdr:colOff>
      <xdr:row>82</xdr:row>
      <xdr:rowOff>0</xdr:rowOff>
    </xdr:from>
    <xdr:to>
      <xdr:col>0</xdr:col>
      <xdr:colOff>457200</xdr:colOff>
      <xdr:row>83</xdr:row>
      <xdr:rowOff>47625</xdr:rowOff>
    </xdr:to>
    <xdr:sp>
      <xdr:nvSpPr>
        <xdr:cNvPr id="10" name="TextBox 12"/>
        <xdr:cNvSpPr txBox="1">
          <a:spLocks noChangeArrowheads="1"/>
        </xdr:cNvSpPr>
      </xdr:nvSpPr>
      <xdr:spPr>
        <a:xfrm>
          <a:off x="228600" y="14192250"/>
          <a:ext cx="2286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Arial"/>
              <a:ea typeface="Arial"/>
              <a:cs typeface="Arial"/>
            </a:rPr>
            <a:t>2</a:t>
          </a:r>
        </a:p>
      </xdr:txBody>
    </xdr:sp>
    <xdr:clientData/>
  </xdr:twoCellAnchor>
  <xdr:twoCellAnchor>
    <xdr:from>
      <xdr:col>6</xdr:col>
      <xdr:colOff>209550</xdr:colOff>
      <xdr:row>82</xdr:row>
      <xdr:rowOff>85725</xdr:rowOff>
    </xdr:from>
    <xdr:to>
      <xdr:col>10</xdr:col>
      <xdr:colOff>523875</xdr:colOff>
      <xdr:row>88</xdr:row>
      <xdr:rowOff>47625</xdr:rowOff>
    </xdr:to>
    <xdr:graphicFrame>
      <xdr:nvGraphicFramePr>
        <xdr:cNvPr id="11" name="Chart 13"/>
        <xdr:cNvGraphicFramePr/>
      </xdr:nvGraphicFramePr>
      <xdr:xfrm>
        <a:off x="5057775" y="14277975"/>
        <a:ext cx="3571875" cy="10287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H29"/>
  <sheetViews>
    <sheetView tabSelected="1" workbookViewId="0" topLeftCell="A1">
      <selection activeCell="A1" sqref="A1"/>
    </sheetView>
  </sheetViews>
  <sheetFormatPr defaultColWidth="11.421875" defaultRowHeight="12.75"/>
  <cols>
    <col min="1" max="16384" width="11.421875" style="1" customWidth="1"/>
  </cols>
  <sheetData>
    <row r="1" spans="1:8" ht="12.75">
      <c r="A1" s="172"/>
      <c r="B1" s="173"/>
      <c r="C1" s="173"/>
      <c r="D1" s="173"/>
      <c r="E1" s="173"/>
      <c r="F1" s="173"/>
      <c r="G1" s="173"/>
      <c r="H1" s="174"/>
    </row>
    <row r="2" spans="1:8" ht="12.75">
      <c r="A2" s="175"/>
      <c r="B2" s="89"/>
      <c r="C2" s="89"/>
      <c r="D2" s="89"/>
      <c r="E2" s="89"/>
      <c r="F2" s="89"/>
      <c r="G2" s="89"/>
      <c r="H2" s="176"/>
    </row>
    <row r="3" spans="1:8" ht="12.75">
      <c r="A3" s="175"/>
      <c r="B3" s="89"/>
      <c r="C3" s="89"/>
      <c r="D3" s="89"/>
      <c r="E3" s="89"/>
      <c r="F3" s="89"/>
      <c r="G3" s="89"/>
      <c r="H3" s="176"/>
    </row>
    <row r="4" spans="1:8" ht="12.75">
      <c r="A4" s="175"/>
      <c r="B4" s="89"/>
      <c r="C4" s="89"/>
      <c r="D4" s="89"/>
      <c r="E4" s="89"/>
      <c r="F4" s="89"/>
      <c r="G4" s="89"/>
      <c r="H4" s="176"/>
    </row>
    <row r="5" spans="1:8" ht="12.75">
      <c r="A5" s="175"/>
      <c r="B5" s="89"/>
      <c r="C5" s="89"/>
      <c r="D5" s="89"/>
      <c r="E5" s="89"/>
      <c r="F5" s="89"/>
      <c r="G5" s="89"/>
      <c r="H5" s="176"/>
    </row>
    <row r="6" spans="1:8" ht="12.75">
      <c r="A6" s="175"/>
      <c r="B6" s="89"/>
      <c r="C6" s="89"/>
      <c r="D6" s="89"/>
      <c r="E6" s="89"/>
      <c r="F6" s="89"/>
      <c r="G6" s="89"/>
      <c r="H6" s="176"/>
    </row>
    <row r="7" spans="1:8" ht="12.75">
      <c r="A7" s="175"/>
      <c r="B7" s="89"/>
      <c r="C7" s="89"/>
      <c r="D7" s="89"/>
      <c r="E7" s="89"/>
      <c r="F7" s="89"/>
      <c r="G7" s="89"/>
      <c r="H7" s="176"/>
    </row>
    <row r="8" spans="1:8" ht="12.75">
      <c r="A8" s="175"/>
      <c r="B8" s="89"/>
      <c r="C8" s="89"/>
      <c r="D8" s="89"/>
      <c r="E8" s="89"/>
      <c r="F8" s="89"/>
      <c r="G8" s="89"/>
      <c r="H8" s="176"/>
    </row>
    <row r="9" spans="1:8" ht="12.75">
      <c r="A9" s="175"/>
      <c r="B9" s="89"/>
      <c r="C9" s="89"/>
      <c r="D9" s="89"/>
      <c r="E9" s="89"/>
      <c r="F9" s="89"/>
      <c r="G9" s="89"/>
      <c r="H9" s="176"/>
    </row>
    <row r="10" spans="1:8" ht="13.5" thickBot="1">
      <c r="A10" s="177"/>
      <c r="B10" s="178"/>
      <c r="C10" s="178"/>
      <c r="D10" s="178"/>
      <c r="E10" s="178"/>
      <c r="F10" s="178"/>
      <c r="G10" s="178"/>
      <c r="H10" s="179"/>
    </row>
    <row r="11" spans="1:8" ht="17.25" customHeight="1">
      <c r="A11" s="5" t="s">
        <v>0</v>
      </c>
      <c r="C11" s="5"/>
      <c r="D11" s="5"/>
      <c r="E11" s="6"/>
      <c r="F11" s="6"/>
      <c r="G11" s="6"/>
      <c r="H11" s="6"/>
    </row>
    <row r="12" spans="2:8" ht="15.75">
      <c r="B12" s="5"/>
      <c r="C12" s="5"/>
      <c r="D12" s="5"/>
      <c r="E12" s="6"/>
      <c r="F12" s="6"/>
      <c r="G12" s="6"/>
      <c r="H12" s="6"/>
    </row>
    <row r="13" spans="2:8" ht="15.75">
      <c r="B13" s="5"/>
      <c r="C13" s="5"/>
      <c r="D13" s="5"/>
      <c r="E13" s="6"/>
      <c r="F13" s="6"/>
      <c r="G13" s="6"/>
      <c r="H13" s="6"/>
    </row>
    <row r="14" spans="2:8" ht="15.75">
      <c r="B14" s="5"/>
      <c r="C14" s="5"/>
      <c r="D14" s="5"/>
      <c r="E14" s="6"/>
      <c r="F14" s="6"/>
      <c r="G14" s="6"/>
      <c r="H14" s="6"/>
    </row>
    <row r="15" spans="2:8" ht="15.75">
      <c r="B15" s="5"/>
      <c r="C15" s="5"/>
      <c r="D15" s="5"/>
      <c r="E15" s="6"/>
      <c r="F15" s="6"/>
      <c r="G15" s="6"/>
      <c r="H15" s="6"/>
    </row>
    <row r="16" spans="2:8" ht="15.75">
      <c r="B16" s="5"/>
      <c r="C16" s="5"/>
      <c r="D16" s="5"/>
      <c r="E16" s="6"/>
      <c r="F16" s="6"/>
      <c r="G16" s="6"/>
      <c r="H16" s="6"/>
    </row>
    <row r="17" spans="2:8" ht="15.75">
      <c r="B17" s="5"/>
      <c r="C17" s="5"/>
      <c r="D17" s="5"/>
      <c r="E17" s="6"/>
      <c r="F17" s="6"/>
      <c r="G17" s="6"/>
      <c r="H17" s="6"/>
    </row>
    <row r="18" spans="2:8" ht="15.75">
      <c r="B18" s="5"/>
      <c r="C18" s="5"/>
      <c r="D18" s="5"/>
      <c r="E18" s="6"/>
      <c r="F18" s="6"/>
      <c r="G18" s="6"/>
      <c r="H18" s="6"/>
    </row>
    <row r="19" spans="2:8" ht="15.75">
      <c r="B19" s="5"/>
      <c r="C19" s="5"/>
      <c r="D19" s="5"/>
      <c r="E19" s="6"/>
      <c r="F19" s="6"/>
      <c r="G19" s="6"/>
      <c r="H19" s="6"/>
    </row>
    <row r="20" spans="2:8" ht="15.75">
      <c r="B20" s="5"/>
      <c r="C20" s="5"/>
      <c r="D20" s="5"/>
      <c r="E20" s="6"/>
      <c r="F20" s="6"/>
      <c r="G20" s="6"/>
      <c r="H20" s="6"/>
    </row>
    <row r="21" spans="2:8" ht="15.75">
      <c r="B21" s="5"/>
      <c r="C21" s="5"/>
      <c r="D21" s="5"/>
      <c r="E21" s="6"/>
      <c r="F21" s="6"/>
      <c r="G21" s="6"/>
      <c r="H21" s="6"/>
    </row>
    <row r="22" spans="2:8" ht="15.75">
      <c r="B22" s="5"/>
      <c r="C22" s="5"/>
      <c r="D22" s="5"/>
      <c r="E22" s="6"/>
      <c r="F22" s="6"/>
      <c r="G22" s="6"/>
      <c r="H22" s="6"/>
    </row>
    <row r="23" spans="2:8" ht="15.75">
      <c r="B23" s="5"/>
      <c r="C23" s="5"/>
      <c r="D23" s="5"/>
      <c r="E23" s="6"/>
      <c r="F23" s="6"/>
      <c r="G23" s="6"/>
      <c r="H23" s="6"/>
    </row>
    <row r="24" spans="2:8" ht="15.75">
      <c r="B24" s="5"/>
      <c r="C24" s="5"/>
      <c r="D24" s="5"/>
      <c r="E24" s="6"/>
      <c r="F24" s="6"/>
      <c r="G24" s="6"/>
      <c r="H24" s="6"/>
    </row>
    <row r="25" spans="2:8" ht="15.75">
      <c r="B25" s="5"/>
      <c r="C25" s="5"/>
      <c r="D25" s="5"/>
      <c r="E25" s="6"/>
      <c r="F25" s="6"/>
      <c r="G25" s="6"/>
      <c r="H25" s="6"/>
    </row>
    <row r="26" spans="2:8" ht="15.75">
      <c r="B26" s="5"/>
      <c r="C26" s="5"/>
      <c r="D26" s="5"/>
      <c r="E26" s="6"/>
      <c r="F26" s="6"/>
      <c r="G26" s="6"/>
      <c r="H26" s="6"/>
    </row>
    <row r="27" spans="2:8" ht="15.75">
      <c r="B27" s="5"/>
      <c r="C27" s="5"/>
      <c r="D27" s="5"/>
      <c r="E27" s="6"/>
      <c r="F27" s="6"/>
      <c r="G27" s="6"/>
      <c r="H27" s="6"/>
    </row>
    <row r="28" spans="2:8" ht="15.75">
      <c r="B28" s="5"/>
      <c r="C28" s="5"/>
      <c r="D28" s="5"/>
      <c r="E28" s="6"/>
      <c r="F28" s="6"/>
      <c r="G28" s="6"/>
      <c r="H28" s="6"/>
    </row>
    <row r="29" spans="1:4" s="4" customFormat="1" ht="11.25" customHeight="1">
      <c r="A29" s="3"/>
      <c r="B29" s="3"/>
      <c r="C29" s="3"/>
      <c r="D29" s="3"/>
    </row>
  </sheetData>
  <sheetProtection sheet="1" objects="1" scenarios="1"/>
  <printOptions horizontalCentered="1"/>
  <pageMargins left="0.5905511811023623" right="0.1968503937007874" top="0.984251968503937" bottom="0.984251968503937" header="0.5118110236220472" footer="0.5118110236220472"/>
  <pageSetup fitToHeight="1" fitToWidth="1" horizontalDpi="96" verticalDpi="96"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4"/>
  <sheetViews>
    <sheetView workbookViewId="0" topLeftCell="A1">
      <selection activeCell="A1" sqref="A1"/>
    </sheetView>
  </sheetViews>
  <sheetFormatPr defaultColWidth="11.421875" defaultRowHeight="12.75"/>
  <cols>
    <col min="1" max="1" width="13.421875" style="1" customWidth="1"/>
    <col min="2" max="16384" width="11.421875" style="1" customWidth="1"/>
  </cols>
  <sheetData>
    <row r="1" ht="18">
      <c r="A1" s="83" t="s">
        <v>31</v>
      </c>
    </row>
    <row r="2" ht="18">
      <c r="A2" s="83" t="s">
        <v>40</v>
      </c>
    </row>
    <row r="10" ht="13.5" thickBot="1"/>
    <row r="11" spans="1:6" ht="12.75">
      <c r="A11" s="123" t="s">
        <v>16</v>
      </c>
      <c r="B11" s="90">
        <v>1</v>
      </c>
      <c r="C11" s="91">
        <v>2</v>
      </c>
      <c r="D11" s="91">
        <v>3</v>
      </c>
      <c r="E11" s="91">
        <v>4</v>
      </c>
      <c r="F11" s="92">
        <v>5</v>
      </c>
    </row>
    <row r="12" spans="1:6" ht="13.5" thickBot="1">
      <c r="A12" s="124" t="s">
        <v>59</v>
      </c>
      <c r="B12" s="126">
        <v>10</v>
      </c>
      <c r="C12" s="127">
        <v>10</v>
      </c>
      <c r="D12" s="127">
        <v>20</v>
      </c>
      <c r="E12" s="127">
        <v>20</v>
      </c>
      <c r="F12" s="128">
        <v>20</v>
      </c>
    </row>
    <row r="13" spans="1:7" ht="13.5" thickBot="1">
      <c r="A13" s="125" t="s">
        <v>60</v>
      </c>
      <c r="B13" s="129">
        <f>B11*B12</f>
        <v>10</v>
      </c>
      <c r="C13" s="130">
        <f>C11*C12</f>
        <v>20</v>
      </c>
      <c r="D13" s="130">
        <f>D11*D12</f>
        <v>60</v>
      </c>
      <c r="E13" s="130">
        <f>E11*E12</f>
        <v>80</v>
      </c>
      <c r="F13" s="131">
        <f>F11*F12</f>
        <v>100</v>
      </c>
      <c r="G13" s="132">
        <f>SUM(B13:F13)</f>
        <v>270</v>
      </c>
    </row>
    <row r="14" spans="1:7" ht="13.5" thickBot="1">
      <c r="A14" s="68" t="s">
        <v>31</v>
      </c>
      <c r="G14" s="132">
        <f>SUMPRODUCT(B11:F11,B12:F12)</f>
        <v>270</v>
      </c>
    </row>
  </sheetData>
  <sheetProtection sheet="1" objects="1" scenarios="1"/>
  <printOptions horizontalCentered="1"/>
  <pageMargins left="0.3937007874015748" right="0.3937007874015748" top="0.984251968503937" bottom="0.984251968503937" header="0.5118110236220472" footer="0.5118110236220472"/>
  <pageSetup fitToHeight="15" fitToWidth="1"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2"/>
  <dimension ref="A1:J90"/>
  <sheetViews>
    <sheetView workbookViewId="0" topLeftCell="A1">
      <pane ySplit="8" topLeftCell="BM9" activePane="bottomLeft" state="frozen"/>
      <selection pane="topLeft" activeCell="A1" sqref="A1"/>
      <selection pane="bottomLeft" activeCell="A1" sqref="A1"/>
    </sheetView>
  </sheetViews>
  <sheetFormatPr defaultColWidth="11.421875" defaultRowHeight="12.75"/>
  <cols>
    <col min="1" max="1" width="8.28125" style="10" bestFit="1" customWidth="1"/>
    <col min="2" max="2" width="11.00390625" style="10" bestFit="1" customWidth="1"/>
    <col min="3" max="3" width="13.00390625" style="10" bestFit="1" customWidth="1"/>
    <col min="4" max="4" width="10.8515625" style="12" customWidth="1"/>
    <col min="5" max="5" width="13.00390625" style="12" customWidth="1"/>
    <col min="6" max="8" width="11.421875" style="10" customWidth="1"/>
    <col min="9" max="9" width="13.57421875" style="10" customWidth="1"/>
    <col min="10" max="10" width="12.421875" style="10" customWidth="1"/>
    <col min="11" max="16384" width="11.421875" style="10" customWidth="1"/>
  </cols>
  <sheetData>
    <row r="1" spans="1:10" ht="18">
      <c r="A1" s="72" t="s">
        <v>32</v>
      </c>
      <c r="I1" s="84" t="s">
        <v>39</v>
      </c>
      <c r="J1" s="84"/>
    </row>
    <row r="2" spans="9:10" ht="13.5" thickBot="1">
      <c r="I2" s="85" t="s">
        <v>37</v>
      </c>
      <c r="J2" s="85" t="s">
        <v>36</v>
      </c>
    </row>
    <row r="3" spans="3:10" ht="13.5" thickBot="1">
      <c r="C3" s="73" t="s">
        <v>62</v>
      </c>
      <c r="D3" s="74">
        <f>SUBTOTAL(9,D9:D502)</f>
        <v>19279</v>
      </c>
      <c r="E3" s="75">
        <f>SUBTOTAL(9,E9:E502)</f>
        <v>4696260</v>
      </c>
      <c r="I3" s="77" t="s">
        <v>18</v>
      </c>
      <c r="J3" s="78" t="s">
        <v>29</v>
      </c>
    </row>
    <row r="4" spans="3:10" ht="12.75">
      <c r="C4" s="73"/>
      <c r="D4" s="86"/>
      <c r="E4" s="87"/>
      <c r="I4" s="79" t="s">
        <v>10</v>
      </c>
      <c r="J4" s="80" t="s">
        <v>29</v>
      </c>
    </row>
    <row r="5" spans="3:10" ht="12.75">
      <c r="C5" s="73"/>
      <c r="D5" s="86"/>
      <c r="E5" s="87"/>
      <c r="I5" s="79" t="s">
        <v>11</v>
      </c>
      <c r="J5" s="80" t="s">
        <v>30</v>
      </c>
    </row>
    <row r="6" spans="9:10" ht="13.5" thickBot="1">
      <c r="I6" s="81" t="s">
        <v>12</v>
      </c>
      <c r="J6" s="82" t="s">
        <v>30</v>
      </c>
    </row>
    <row r="8" spans="1:6" ht="12.75">
      <c r="A8" s="70" t="s">
        <v>8</v>
      </c>
      <c r="B8" s="70" t="s">
        <v>9</v>
      </c>
      <c r="C8" s="70" t="s">
        <v>15</v>
      </c>
      <c r="D8" s="71" t="s">
        <v>16</v>
      </c>
      <c r="E8" s="71" t="s">
        <v>17</v>
      </c>
      <c r="F8" s="71" t="s">
        <v>36</v>
      </c>
    </row>
    <row r="9" spans="1:6" ht="12.75">
      <c r="A9" s="9" t="s">
        <v>4</v>
      </c>
      <c r="B9" s="9" t="s">
        <v>5</v>
      </c>
      <c r="C9" s="9" t="s">
        <v>10</v>
      </c>
      <c r="D9" s="11">
        <v>11</v>
      </c>
      <c r="E9" s="11">
        <v>4500</v>
      </c>
      <c r="F9" s="10" t="str">
        <f aca="true" t="shared" si="0" ref="F9:F40">INDEX($J$3:$J$6,MATCH(C9,$I$3:$I$6,0),1)</f>
        <v>Canada</v>
      </c>
    </row>
    <row r="10" spans="1:6" ht="12.75">
      <c r="A10" s="9" t="s">
        <v>4</v>
      </c>
      <c r="B10" s="9" t="s">
        <v>5</v>
      </c>
      <c r="C10" s="9" t="s">
        <v>10</v>
      </c>
      <c r="D10" s="11">
        <v>42</v>
      </c>
      <c r="E10" s="11">
        <v>21000</v>
      </c>
      <c r="F10" s="10" t="str">
        <f t="shared" si="0"/>
        <v>Canada</v>
      </c>
    </row>
    <row r="11" spans="1:6" ht="12.75">
      <c r="A11" s="9" t="s">
        <v>4</v>
      </c>
      <c r="B11" s="9" t="s">
        <v>5</v>
      </c>
      <c r="C11" s="9" t="s">
        <v>11</v>
      </c>
      <c r="D11" s="11">
        <v>866</v>
      </c>
      <c r="E11" s="11">
        <v>320250</v>
      </c>
      <c r="F11" s="10" t="str">
        <f t="shared" si="0"/>
        <v>États Unis</v>
      </c>
    </row>
    <row r="12" spans="1:6" ht="12.75">
      <c r="A12" s="9" t="s">
        <v>4</v>
      </c>
      <c r="B12" s="9" t="s">
        <v>5</v>
      </c>
      <c r="C12" s="9" t="s">
        <v>12</v>
      </c>
      <c r="D12" s="11">
        <v>32</v>
      </c>
      <c r="E12" s="11">
        <v>9375</v>
      </c>
      <c r="F12" s="10" t="str">
        <f t="shared" si="0"/>
        <v>États Unis</v>
      </c>
    </row>
    <row r="13" spans="1:6" ht="12.75">
      <c r="A13" s="9" t="s">
        <v>4</v>
      </c>
      <c r="B13" s="9" t="s">
        <v>6</v>
      </c>
      <c r="C13" s="9" t="s">
        <v>18</v>
      </c>
      <c r="D13" s="11">
        <v>52</v>
      </c>
      <c r="E13" s="11">
        <v>5544</v>
      </c>
      <c r="F13" s="10" t="str">
        <f t="shared" si="0"/>
        <v>Canada</v>
      </c>
    </row>
    <row r="14" spans="1:6" ht="12.75">
      <c r="A14" s="9" t="s">
        <v>4</v>
      </c>
      <c r="B14" s="9" t="s">
        <v>6</v>
      </c>
      <c r="C14" s="9" t="s">
        <v>10</v>
      </c>
      <c r="D14" s="11">
        <v>678</v>
      </c>
      <c r="E14" s="11">
        <v>84546</v>
      </c>
      <c r="F14" s="10" t="str">
        <f t="shared" si="0"/>
        <v>Canada</v>
      </c>
    </row>
    <row r="15" spans="1:6" ht="12.75">
      <c r="A15" s="9" t="s">
        <v>4</v>
      </c>
      <c r="B15" s="9" t="s">
        <v>6</v>
      </c>
      <c r="C15" s="9" t="s">
        <v>11</v>
      </c>
      <c r="D15" s="11">
        <v>13</v>
      </c>
      <c r="E15" s="11">
        <v>2475</v>
      </c>
      <c r="F15" s="10" t="str">
        <f t="shared" si="0"/>
        <v>États Unis</v>
      </c>
    </row>
    <row r="16" spans="1:6" ht="12.75">
      <c r="A16" s="9" t="s">
        <v>4</v>
      </c>
      <c r="B16" s="9" t="s">
        <v>6</v>
      </c>
      <c r="C16" s="9" t="s">
        <v>12</v>
      </c>
      <c r="D16" s="11">
        <v>657</v>
      </c>
      <c r="E16" s="11">
        <v>65637</v>
      </c>
      <c r="F16" s="10" t="str">
        <f t="shared" si="0"/>
        <v>États Unis</v>
      </c>
    </row>
    <row r="17" spans="1:6" ht="12.75">
      <c r="A17" s="9" t="s">
        <v>4</v>
      </c>
      <c r="B17" s="9" t="s">
        <v>19</v>
      </c>
      <c r="C17" s="9" t="s">
        <v>18</v>
      </c>
      <c r="D17" s="11">
        <v>890</v>
      </c>
      <c r="E17" s="11">
        <v>209230</v>
      </c>
      <c r="F17" s="10" t="str">
        <f t="shared" si="0"/>
        <v>Canada</v>
      </c>
    </row>
    <row r="18" spans="1:6" ht="12.75">
      <c r="A18" s="9" t="s">
        <v>4</v>
      </c>
      <c r="B18" s="9" t="s">
        <v>19</v>
      </c>
      <c r="C18" s="9" t="s">
        <v>10</v>
      </c>
      <c r="D18" s="11">
        <v>34</v>
      </c>
      <c r="E18" s="11">
        <v>6125</v>
      </c>
      <c r="F18" s="10" t="str">
        <f t="shared" si="0"/>
        <v>Canada</v>
      </c>
    </row>
    <row r="19" spans="1:6" ht="12.75">
      <c r="A19" s="9" t="s">
        <v>4</v>
      </c>
      <c r="B19" s="9" t="s">
        <v>19</v>
      </c>
      <c r="C19" s="9" t="s">
        <v>12</v>
      </c>
      <c r="D19" s="11">
        <v>650</v>
      </c>
      <c r="E19" s="11">
        <v>162435</v>
      </c>
      <c r="F19" s="10" t="str">
        <f t="shared" si="0"/>
        <v>États Unis</v>
      </c>
    </row>
    <row r="20" spans="1:6" ht="12.75">
      <c r="A20" s="9" t="s">
        <v>4</v>
      </c>
      <c r="B20" s="9" t="s">
        <v>19</v>
      </c>
      <c r="C20" s="9" t="s">
        <v>12</v>
      </c>
      <c r="D20" s="11">
        <v>32</v>
      </c>
      <c r="E20" s="11">
        <v>5145</v>
      </c>
      <c r="F20" s="10" t="str">
        <f t="shared" si="0"/>
        <v>États Unis</v>
      </c>
    </row>
    <row r="21" spans="1:6" ht="12.75">
      <c r="A21" s="9" t="s">
        <v>4</v>
      </c>
      <c r="B21" s="9" t="s">
        <v>7</v>
      </c>
      <c r="C21" s="9" t="s">
        <v>18</v>
      </c>
      <c r="D21" s="11">
        <v>23</v>
      </c>
      <c r="E21" s="11">
        <v>4389</v>
      </c>
      <c r="F21" s="10" t="str">
        <f t="shared" si="0"/>
        <v>Canada</v>
      </c>
    </row>
    <row r="22" spans="1:6" ht="12.75">
      <c r="A22" s="9" t="s">
        <v>4</v>
      </c>
      <c r="B22" s="9" t="s">
        <v>7</v>
      </c>
      <c r="C22" s="9" t="s">
        <v>10</v>
      </c>
      <c r="D22" s="11">
        <v>4</v>
      </c>
      <c r="E22" s="11">
        <v>836</v>
      </c>
      <c r="F22" s="10" t="str">
        <f t="shared" si="0"/>
        <v>Canada</v>
      </c>
    </row>
    <row r="23" spans="1:6" ht="12.75">
      <c r="A23" s="9" t="s">
        <v>4</v>
      </c>
      <c r="B23" s="9" t="s">
        <v>7</v>
      </c>
      <c r="C23" s="9" t="s">
        <v>11</v>
      </c>
      <c r="D23" s="11">
        <v>546</v>
      </c>
      <c r="E23" s="11">
        <v>109098</v>
      </c>
      <c r="F23" s="10" t="str">
        <f t="shared" si="0"/>
        <v>États Unis</v>
      </c>
    </row>
    <row r="24" spans="1:6" ht="12.75">
      <c r="A24" s="9" t="s">
        <v>4</v>
      </c>
      <c r="B24" s="9" t="s">
        <v>7</v>
      </c>
      <c r="C24" s="9" t="s">
        <v>12</v>
      </c>
      <c r="D24" s="11">
        <v>128</v>
      </c>
      <c r="E24" s="11">
        <v>28424</v>
      </c>
      <c r="F24" s="10" t="str">
        <f t="shared" si="0"/>
        <v>États Unis</v>
      </c>
    </row>
    <row r="25" spans="1:6" ht="12.75">
      <c r="A25" s="9" t="s">
        <v>4</v>
      </c>
      <c r="B25" s="9" t="s">
        <v>20</v>
      </c>
      <c r="C25" s="9" t="s">
        <v>18</v>
      </c>
      <c r="D25" s="11">
        <v>4</v>
      </c>
      <c r="E25" s="11">
        <v>1232</v>
      </c>
      <c r="F25" s="10" t="str">
        <f t="shared" si="0"/>
        <v>Canada</v>
      </c>
    </row>
    <row r="26" spans="1:6" ht="12.75">
      <c r="A26" s="9" t="s">
        <v>4</v>
      </c>
      <c r="B26" s="9" t="s">
        <v>20</v>
      </c>
      <c r="C26" s="9" t="s">
        <v>10</v>
      </c>
      <c r="D26" s="11">
        <v>456</v>
      </c>
      <c r="E26" s="11">
        <v>160776</v>
      </c>
      <c r="F26" s="10" t="str">
        <f t="shared" si="0"/>
        <v>Canada</v>
      </c>
    </row>
    <row r="27" spans="1:6" ht="12.75">
      <c r="A27" s="9" t="s">
        <v>4</v>
      </c>
      <c r="B27" s="9" t="s">
        <v>20</v>
      </c>
      <c r="C27" s="9" t="s">
        <v>11</v>
      </c>
      <c r="D27" s="11">
        <v>132</v>
      </c>
      <c r="E27" s="11">
        <v>38500</v>
      </c>
      <c r="F27" s="10" t="str">
        <f t="shared" si="0"/>
        <v>États Unis</v>
      </c>
    </row>
    <row r="28" spans="1:6" ht="12.75">
      <c r="A28" s="9" t="s">
        <v>4</v>
      </c>
      <c r="B28" s="9" t="s">
        <v>20</v>
      </c>
      <c r="C28" s="9" t="s">
        <v>12</v>
      </c>
      <c r="D28" s="11">
        <v>668</v>
      </c>
      <c r="E28" s="11">
        <v>204204</v>
      </c>
      <c r="F28" s="10" t="str">
        <f t="shared" si="0"/>
        <v>États Unis</v>
      </c>
    </row>
    <row r="29" spans="1:6" ht="12.75">
      <c r="A29" s="9" t="s">
        <v>2</v>
      </c>
      <c r="B29" s="9" t="s">
        <v>5</v>
      </c>
      <c r="C29" s="9" t="s">
        <v>12</v>
      </c>
      <c r="D29" s="11">
        <v>663</v>
      </c>
      <c r="E29" s="11">
        <v>248625</v>
      </c>
      <c r="F29" s="10" t="str">
        <f t="shared" si="0"/>
        <v>États Unis</v>
      </c>
    </row>
    <row r="30" spans="1:6" ht="12.75">
      <c r="A30" s="9" t="s">
        <v>2</v>
      </c>
      <c r="B30" s="9" t="s">
        <v>5</v>
      </c>
      <c r="C30" s="9" t="s">
        <v>10</v>
      </c>
      <c r="D30" s="11">
        <v>21</v>
      </c>
      <c r="E30" s="11">
        <v>7875</v>
      </c>
      <c r="F30" s="10" t="str">
        <f t="shared" si="0"/>
        <v>Canada</v>
      </c>
    </row>
    <row r="31" spans="1:6" ht="12.75">
      <c r="A31" s="9" t="s">
        <v>2</v>
      </c>
      <c r="B31" s="9" t="s">
        <v>5</v>
      </c>
      <c r="C31" s="9" t="s">
        <v>10</v>
      </c>
      <c r="D31" s="11">
        <v>54</v>
      </c>
      <c r="E31" s="11">
        <v>20250</v>
      </c>
      <c r="F31" s="10" t="str">
        <f t="shared" si="0"/>
        <v>Canada</v>
      </c>
    </row>
    <row r="32" spans="1:6" ht="12.75">
      <c r="A32" s="9" t="s">
        <v>2</v>
      </c>
      <c r="B32" s="9" t="s">
        <v>5</v>
      </c>
      <c r="C32" s="9" t="s">
        <v>12</v>
      </c>
      <c r="D32" s="11">
        <v>658</v>
      </c>
      <c r="E32" s="11">
        <v>246750</v>
      </c>
      <c r="F32" s="10" t="str">
        <f t="shared" si="0"/>
        <v>États Unis</v>
      </c>
    </row>
    <row r="33" spans="1:6" ht="12.75">
      <c r="A33" s="9" t="s">
        <v>2</v>
      </c>
      <c r="B33" s="9" t="s">
        <v>6</v>
      </c>
      <c r="C33" s="9" t="s">
        <v>18</v>
      </c>
      <c r="D33" s="11">
        <v>21</v>
      </c>
      <c r="E33" s="11">
        <v>2079</v>
      </c>
      <c r="F33" s="10" t="str">
        <f t="shared" si="0"/>
        <v>Canada</v>
      </c>
    </row>
    <row r="34" spans="1:6" ht="12.75">
      <c r="A34" s="9" t="s">
        <v>2</v>
      </c>
      <c r="B34" s="9" t="s">
        <v>6</v>
      </c>
      <c r="C34" s="9" t="s">
        <v>10</v>
      </c>
      <c r="D34" s="11">
        <v>663</v>
      </c>
      <c r="E34" s="11">
        <v>65637</v>
      </c>
      <c r="F34" s="10" t="str">
        <f t="shared" si="0"/>
        <v>Canada</v>
      </c>
    </row>
    <row r="35" spans="1:6" ht="12.75">
      <c r="A35" s="9" t="s">
        <v>2</v>
      </c>
      <c r="B35" s="9" t="s">
        <v>6</v>
      </c>
      <c r="C35" s="9" t="s">
        <v>11</v>
      </c>
      <c r="D35" s="11">
        <v>21</v>
      </c>
      <c r="E35" s="11">
        <v>2079</v>
      </c>
      <c r="F35" s="10" t="str">
        <f t="shared" si="0"/>
        <v>États Unis</v>
      </c>
    </row>
    <row r="36" spans="1:6" ht="12.75">
      <c r="A36" s="9" t="s">
        <v>2</v>
      </c>
      <c r="B36" s="9" t="s">
        <v>6</v>
      </c>
      <c r="C36" s="9" t="s">
        <v>12</v>
      </c>
      <c r="D36" s="11">
        <v>136</v>
      </c>
      <c r="E36" s="11">
        <v>13464</v>
      </c>
      <c r="F36" s="10" t="str">
        <f t="shared" si="0"/>
        <v>États Unis</v>
      </c>
    </row>
    <row r="37" spans="1:6" ht="12.75">
      <c r="A37" s="9" t="s">
        <v>2</v>
      </c>
      <c r="B37" s="9" t="s">
        <v>19</v>
      </c>
      <c r="C37" s="9" t="s">
        <v>18</v>
      </c>
      <c r="D37" s="11">
        <v>522</v>
      </c>
      <c r="E37" s="11">
        <v>127890</v>
      </c>
      <c r="F37" s="10" t="str">
        <f t="shared" si="0"/>
        <v>Canada</v>
      </c>
    </row>
    <row r="38" spans="1:6" ht="12.75">
      <c r="A38" s="9" t="s">
        <v>2</v>
      </c>
      <c r="B38" s="9" t="s">
        <v>19</v>
      </c>
      <c r="C38" s="9" t="s">
        <v>10</v>
      </c>
      <c r="D38" s="11">
        <v>125</v>
      </c>
      <c r="E38" s="11">
        <v>30625</v>
      </c>
      <c r="F38" s="10" t="str">
        <f t="shared" si="0"/>
        <v>Canada</v>
      </c>
    </row>
    <row r="39" spans="1:6" ht="12.75">
      <c r="A39" s="9" t="s">
        <v>2</v>
      </c>
      <c r="B39" s="9" t="s">
        <v>19</v>
      </c>
      <c r="C39" s="9" t="s">
        <v>11</v>
      </c>
      <c r="D39" s="11">
        <v>663</v>
      </c>
      <c r="E39" s="11">
        <v>162435</v>
      </c>
      <c r="F39" s="10" t="str">
        <f t="shared" si="0"/>
        <v>États Unis</v>
      </c>
    </row>
    <row r="40" spans="1:6" ht="12.75">
      <c r="A40" s="9" t="s">
        <v>2</v>
      </c>
      <c r="B40" s="9" t="s">
        <v>19</v>
      </c>
      <c r="C40" s="9" t="s">
        <v>12</v>
      </c>
      <c r="D40" s="11">
        <v>21</v>
      </c>
      <c r="E40" s="11">
        <v>5145</v>
      </c>
      <c r="F40" s="10" t="str">
        <f t="shared" si="0"/>
        <v>États Unis</v>
      </c>
    </row>
    <row r="41" spans="1:6" ht="12.75">
      <c r="A41" s="9" t="s">
        <v>2</v>
      </c>
      <c r="B41" s="9" t="s">
        <v>7</v>
      </c>
      <c r="C41" s="9" t="s">
        <v>18</v>
      </c>
      <c r="D41" s="11">
        <v>21</v>
      </c>
      <c r="E41" s="11">
        <v>4389</v>
      </c>
      <c r="F41" s="10" t="str">
        <f aca="true" t="shared" si="1" ref="F41:F72">INDEX($J$3:$J$6,MATCH(C41,$I$3:$I$6,0),1)</f>
        <v>Canada</v>
      </c>
    </row>
    <row r="42" spans="1:6" ht="12.75">
      <c r="A42" s="9" t="s">
        <v>2</v>
      </c>
      <c r="B42" s="9" t="s">
        <v>7</v>
      </c>
      <c r="C42" s="9" t="s">
        <v>10</v>
      </c>
      <c r="D42" s="11">
        <v>4</v>
      </c>
      <c r="E42" s="11">
        <v>836</v>
      </c>
      <c r="F42" s="10" t="str">
        <f t="shared" si="1"/>
        <v>Canada</v>
      </c>
    </row>
    <row r="43" spans="1:6" ht="12.75">
      <c r="A43" s="9" t="s">
        <v>2</v>
      </c>
      <c r="B43" s="9" t="s">
        <v>7</v>
      </c>
      <c r="C43" s="9" t="s">
        <v>11</v>
      </c>
      <c r="D43" s="11">
        <v>522</v>
      </c>
      <c r="E43" s="11">
        <v>109098</v>
      </c>
      <c r="F43" s="10" t="str">
        <f t="shared" si="1"/>
        <v>États Unis</v>
      </c>
    </row>
    <row r="44" spans="1:6" ht="12.75">
      <c r="A44" s="9" t="s">
        <v>2</v>
      </c>
      <c r="B44" s="9" t="s">
        <v>7</v>
      </c>
      <c r="C44" s="9" t="s">
        <v>12</v>
      </c>
      <c r="D44" s="11">
        <v>125</v>
      </c>
      <c r="E44" s="11">
        <v>26125</v>
      </c>
      <c r="F44" s="10" t="str">
        <f t="shared" si="1"/>
        <v>États Unis</v>
      </c>
    </row>
    <row r="45" spans="1:6" ht="12.75">
      <c r="A45" s="9" t="s">
        <v>2</v>
      </c>
      <c r="B45" s="9" t="s">
        <v>20</v>
      </c>
      <c r="C45" s="9" t="s">
        <v>18</v>
      </c>
      <c r="D45" s="11">
        <v>21</v>
      </c>
      <c r="E45" s="11">
        <v>6468</v>
      </c>
      <c r="F45" s="10" t="str">
        <f t="shared" si="1"/>
        <v>Canada</v>
      </c>
    </row>
    <row r="46" spans="1:6" ht="12.75">
      <c r="A46" s="9" t="s">
        <v>2</v>
      </c>
      <c r="B46" s="9" t="s">
        <v>20</v>
      </c>
      <c r="C46" s="9" t="s">
        <v>10</v>
      </c>
      <c r="D46" s="11">
        <v>136</v>
      </c>
      <c r="E46" s="11">
        <v>41888</v>
      </c>
      <c r="F46" s="10" t="str">
        <f t="shared" si="1"/>
        <v>Canada</v>
      </c>
    </row>
    <row r="47" spans="1:6" ht="12.75">
      <c r="A47" s="9" t="s">
        <v>2</v>
      </c>
      <c r="B47" s="9" t="s">
        <v>20</v>
      </c>
      <c r="C47" s="9" t="s">
        <v>11</v>
      </c>
      <c r="D47" s="11">
        <v>21</v>
      </c>
      <c r="E47" s="11">
        <v>6468</v>
      </c>
      <c r="F47" s="10" t="str">
        <f t="shared" si="1"/>
        <v>États Unis</v>
      </c>
    </row>
    <row r="48" spans="1:6" ht="12.75">
      <c r="A48" s="9" t="s">
        <v>2</v>
      </c>
      <c r="B48" s="9" t="s">
        <v>20</v>
      </c>
      <c r="C48" s="9" t="s">
        <v>11</v>
      </c>
      <c r="D48" s="11">
        <v>4</v>
      </c>
      <c r="E48" s="11">
        <v>1232</v>
      </c>
      <c r="F48" s="10" t="str">
        <f t="shared" si="1"/>
        <v>États Unis</v>
      </c>
    </row>
    <row r="49" spans="1:6" ht="12.75">
      <c r="A49" s="9" t="s">
        <v>1</v>
      </c>
      <c r="B49" s="9" t="s">
        <v>5</v>
      </c>
      <c r="C49" s="9" t="s">
        <v>11</v>
      </c>
      <c r="D49" s="11">
        <v>75</v>
      </c>
      <c r="E49" s="11">
        <v>28125</v>
      </c>
      <c r="F49" s="10" t="str">
        <f t="shared" si="1"/>
        <v>États Unis</v>
      </c>
    </row>
    <row r="50" spans="1:6" ht="12.75">
      <c r="A50" s="9" t="s">
        <v>1</v>
      </c>
      <c r="B50" s="9" t="s">
        <v>5</v>
      </c>
      <c r="C50" s="9" t="s">
        <v>11</v>
      </c>
      <c r="D50" s="11">
        <v>12</v>
      </c>
      <c r="E50" s="11">
        <v>4500</v>
      </c>
      <c r="F50" s="10" t="str">
        <f t="shared" si="1"/>
        <v>États Unis</v>
      </c>
    </row>
    <row r="51" spans="1:6" ht="12.75">
      <c r="A51" s="9" t="s">
        <v>1</v>
      </c>
      <c r="B51" s="9" t="s">
        <v>5</v>
      </c>
      <c r="C51" s="9" t="s">
        <v>11</v>
      </c>
      <c r="D51" s="11">
        <v>136</v>
      </c>
      <c r="E51" s="11">
        <v>51000</v>
      </c>
      <c r="F51" s="10" t="str">
        <f t="shared" si="1"/>
        <v>États Unis</v>
      </c>
    </row>
    <row r="52" spans="1:6" ht="12.75">
      <c r="A52" s="9" t="s">
        <v>1</v>
      </c>
      <c r="B52" s="9" t="s">
        <v>5</v>
      </c>
      <c r="C52" s="9" t="s">
        <v>12</v>
      </c>
      <c r="D52" s="11">
        <v>21</v>
      </c>
      <c r="E52" s="11">
        <v>7875</v>
      </c>
      <c r="F52" s="10" t="str">
        <f t="shared" si="1"/>
        <v>États Unis</v>
      </c>
    </row>
    <row r="53" spans="1:6" ht="12.75">
      <c r="A53" s="9" t="s">
        <v>1</v>
      </c>
      <c r="B53" s="9" t="s">
        <v>6</v>
      </c>
      <c r="C53" s="9" t="s">
        <v>10</v>
      </c>
      <c r="D53" s="11">
        <v>21</v>
      </c>
      <c r="E53" s="11">
        <v>2079</v>
      </c>
      <c r="F53" s="10" t="str">
        <f t="shared" si="1"/>
        <v>Canada</v>
      </c>
    </row>
    <row r="54" spans="1:6" ht="12.75">
      <c r="A54" s="9" t="s">
        <v>1</v>
      </c>
      <c r="B54" s="9" t="s">
        <v>6</v>
      </c>
      <c r="C54" s="9" t="s">
        <v>10</v>
      </c>
      <c r="D54" s="11">
        <v>4</v>
      </c>
      <c r="E54" s="11">
        <v>396</v>
      </c>
      <c r="F54" s="10" t="str">
        <f t="shared" si="1"/>
        <v>Canada</v>
      </c>
    </row>
    <row r="55" spans="1:6" ht="12.75">
      <c r="A55" s="9" t="s">
        <v>1</v>
      </c>
      <c r="B55" s="9" t="s">
        <v>6</v>
      </c>
      <c r="C55" s="9" t="s">
        <v>11</v>
      </c>
      <c r="D55" s="11">
        <v>522</v>
      </c>
      <c r="E55" s="11">
        <v>51678</v>
      </c>
      <c r="F55" s="10" t="str">
        <f t="shared" si="1"/>
        <v>États Unis</v>
      </c>
    </row>
    <row r="56" spans="1:6" ht="12.75">
      <c r="A56" s="9" t="s">
        <v>1</v>
      </c>
      <c r="B56" s="9" t="s">
        <v>6</v>
      </c>
      <c r="C56" s="9" t="s">
        <v>12</v>
      </c>
      <c r="D56" s="11">
        <v>212</v>
      </c>
      <c r="E56" s="11">
        <v>20988</v>
      </c>
      <c r="F56" s="10" t="str">
        <f t="shared" si="1"/>
        <v>États Unis</v>
      </c>
    </row>
    <row r="57" spans="1:6" ht="12.75">
      <c r="A57" s="9" t="s">
        <v>1</v>
      </c>
      <c r="B57" s="9" t="s">
        <v>19</v>
      </c>
      <c r="C57" s="9" t="s">
        <v>18</v>
      </c>
      <c r="D57" s="11">
        <v>136</v>
      </c>
      <c r="E57" s="11">
        <v>33320</v>
      </c>
      <c r="F57" s="10" t="str">
        <f t="shared" si="1"/>
        <v>Canada</v>
      </c>
    </row>
    <row r="58" spans="1:6" ht="12.75">
      <c r="A58" s="9" t="s">
        <v>1</v>
      </c>
      <c r="B58" s="9" t="s">
        <v>19</v>
      </c>
      <c r="C58" s="9" t="s">
        <v>10</v>
      </c>
      <c r="D58" s="11">
        <v>21</v>
      </c>
      <c r="E58" s="11">
        <v>5145</v>
      </c>
      <c r="F58" s="10" t="str">
        <f t="shared" si="1"/>
        <v>Canada</v>
      </c>
    </row>
    <row r="59" spans="1:6" ht="12.75">
      <c r="A59" s="9" t="s">
        <v>1</v>
      </c>
      <c r="B59" s="9" t="s">
        <v>19</v>
      </c>
      <c r="C59" s="9" t="s">
        <v>11</v>
      </c>
      <c r="D59" s="11">
        <v>4</v>
      </c>
      <c r="E59" s="11">
        <v>980</v>
      </c>
      <c r="F59" s="10" t="str">
        <f t="shared" si="1"/>
        <v>États Unis</v>
      </c>
    </row>
    <row r="60" spans="1:6" ht="12.75">
      <c r="A60" s="9" t="s">
        <v>1</v>
      </c>
      <c r="B60" s="9" t="s">
        <v>19</v>
      </c>
      <c r="C60" s="9" t="s">
        <v>12</v>
      </c>
      <c r="D60" s="11">
        <v>522</v>
      </c>
      <c r="E60" s="11">
        <v>127890</v>
      </c>
      <c r="F60" s="10" t="str">
        <f t="shared" si="1"/>
        <v>États Unis</v>
      </c>
    </row>
    <row r="61" spans="1:6" ht="12.75">
      <c r="A61" s="9" t="s">
        <v>1</v>
      </c>
      <c r="B61" s="9" t="s">
        <v>7</v>
      </c>
      <c r="C61" s="9" t="s">
        <v>18</v>
      </c>
      <c r="D61" s="11">
        <v>663</v>
      </c>
      <c r="E61" s="11">
        <v>138567</v>
      </c>
      <c r="F61" s="10" t="str">
        <f t="shared" si="1"/>
        <v>Canada</v>
      </c>
    </row>
    <row r="62" spans="1:6" ht="12.75">
      <c r="A62" s="9" t="s">
        <v>1</v>
      </c>
      <c r="B62" s="9" t="s">
        <v>7</v>
      </c>
      <c r="C62" s="9" t="s">
        <v>10</v>
      </c>
      <c r="D62" s="11">
        <v>21</v>
      </c>
      <c r="E62" s="11">
        <v>4389</v>
      </c>
      <c r="F62" s="10" t="str">
        <f t="shared" si="1"/>
        <v>Canada</v>
      </c>
    </row>
    <row r="63" spans="1:6" ht="12.75">
      <c r="A63" s="9" t="s">
        <v>1</v>
      </c>
      <c r="B63" s="9" t="s">
        <v>7</v>
      </c>
      <c r="C63" s="9" t="s">
        <v>11</v>
      </c>
      <c r="D63" s="11">
        <v>136</v>
      </c>
      <c r="E63" s="11">
        <v>28424</v>
      </c>
      <c r="F63" s="10" t="str">
        <f t="shared" si="1"/>
        <v>États Unis</v>
      </c>
    </row>
    <row r="64" spans="1:6" ht="12.75">
      <c r="A64" s="9" t="s">
        <v>1</v>
      </c>
      <c r="B64" s="9" t="s">
        <v>7</v>
      </c>
      <c r="C64" s="9" t="s">
        <v>12</v>
      </c>
      <c r="D64" s="11">
        <v>21</v>
      </c>
      <c r="E64" s="11">
        <v>4389</v>
      </c>
      <c r="F64" s="10" t="str">
        <f t="shared" si="1"/>
        <v>États Unis</v>
      </c>
    </row>
    <row r="65" spans="1:6" ht="12.75">
      <c r="A65" s="9" t="s">
        <v>1</v>
      </c>
      <c r="B65" s="9" t="s">
        <v>20</v>
      </c>
      <c r="C65" s="9" t="s">
        <v>18</v>
      </c>
      <c r="D65" s="11">
        <v>522</v>
      </c>
      <c r="E65" s="11">
        <v>160776</v>
      </c>
      <c r="F65" s="10" t="str">
        <f t="shared" si="1"/>
        <v>Canada</v>
      </c>
    </row>
    <row r="66" spans="1:6" ht="12.75">
      <c r="A66" s="9" t="s">
        <v>1</v>
      </c>
      <c r="B66" s="9" t="s">
        <v>20</v>
      </c>
      <c r="C66" s="9" t="s">
        <v>10</v>
      </c>
      <c r="D66" s="11">
        <v>663</v>
      </c>
      <c r="E66" s="11">
        <v>204204</v>
      </c>
      <c r="F66" s="10" t="str">
        <f t="shared" si="1"/>
        <v>Canada</v>
      </c>
    </row>
    <row r="67" spans="1:6" ht="12.75">
      <c r="A67" s="9" t="s">
        <v>1</v>
      </c>
      <c r="B67" s="9" t="s">
        <v>20</v>
      </c>
      <c r="C67" s="9" t="s">
        <v>11</v>
      </c>
      <c r="D67" s="11">
        <v>21</v>
      </c>
      <c r="E67" s="11">
        <v>6468</v>
      </c>
      <c r="F67" s="10" t="str">
        <f t="shared" si="1"/>
        <v>États Unis</v>
      </c>
    </row>
    <row r="68" spans="1:6" ht="12.75">
      <c r="A68" s="9" t="s">
        <v>1</v>
      </c>
      <c r="B68" s="9" t="s">
        <v>20</v>
      </c>
      <c r="C68" s="9" t="s">
        <v>12</v>
      </c>
      <c r="D68" s="11">
        <v>136</v>
      </c>
      <c r="E68" s="11">
        <v>41888</v>
      </c>
      <c r="F68" s="10" t="str">
        <f t="shared" si="1"/>
        <v>États Unis</v>
      </c>
    </row>
    <row r="69" spans="1:6" ht="12.75">
      <c r="A69" s="9" t="s">
        <v>3</v>
      </c>
      <c r="B69" s="9" t="s">
        <v>5</v>
      </c>
      <c r="C69" s="9" t="s">
        <v>18</v>
      </c>
      <c r="D69" s="11">
        <v>4</v>
      </c>
      <c r="E69" s="11">
        <v>1500</v>
      </c>
      <c r="F69" s="10" t="str">
        <f t="shared" si="1"/>
        <v>Canada</v>
      </c>
    </row>
    <row r="70" spans="1:6" ht="12.75">
      <c r="A70" s="9" t="s">
        <v>3</v>
      </c>
      <c r="B70" s="9" t="s">
        <v>5</v>
      </c>
      <c r="C70" s="9" t="s">
        <v>10</v>
      </c>
      <c r="D70" s="11">
        <v>522</v>
      </c>
      <c r="E70" s="11">
        <v>195750</v>
      </c>
      <c r="F70" s="10" t="str">
        <f t="shared" si="1"/>
        <v>Canada</v>
      </c>
    </row>
    <row r="71" spans="1:6" ht="12.75">
      <c r="A71" s="9" t="s">
        <v>3</v>
      </c>
      <c r="B71" s="9" t="s">
        <v>5</v>
      </c>
      <c r="C71" s="9" t="s">
        <v>11</v>
      </c>
      <c r="D71" s="11">
        <v>125</v>
      </c>
      <c r="E71" s="11">
        <v>46875</v>
      </c>
      <c r="F71" s="10" t="str">
        <f t="shared" si="1"/>
        <v>États Unis</v>
      </c>
    </row>
    <row r="72" spans="1:6" ht="12.75">
      <c r="A72" s="9" t="s">
        <v>3</v>
      </c>
      <c r="B72" s="9" t="s">
        <v>5</v>
      </c>
      <c r="C72" s="9" t="s">
        <v>12</v>
      </c>
      <c r="D72" s="11">
        <v>212</v>
      </c>
      <c r="E72" s="11">
        <v>79500</v>
      </c>
      <c r="F72" s="10" t="str">
        <f t="shared" si="1"/>
        <v>États Unis</v>
      </c>
    </row>
    <row r="73" spans="1:6" ht="12.75">
      <c r="A73" s="9" t="s">
        <v>3</v>
      </c>
      <c r="B73" s="9" t="s">
        <v>6</v>
      </c>
      <c r="C73" s="9" t="s">
        <v>18</v>
      </c>
      <c r="D73" s="11">
        <v>56</v>
      </c>
      <c r="E73" s="11">
        <v>5544</v>
      </c>
      <c r="F73" s="10" t="str">
        <f aca="true" t="shared" si="2" ref="F73:F88">INDEX($J$3:$J$6,MATCH(C73,$I$3:$I$6,0),1)</f>
        <v>Canada</v>
      </c>
    </row>
    <row r="74" spans="1:6" ht="12.75">
      <c r="A74" s="9" t="s">
        <v>3</v>
      </c>
      <c r="B74" s="9" t="s">
        <v>6</v>
      </c>
      <c r="C74" s="9" t="s">
        <v>18</v>
      </c>
      <c r="D74" s="11">
        <v>854</v>
      </c>
      <c r="E74" s="11">
        <v>84546</v>
      </c>
      <c r="F74" s="10" t="str">
        <f t="shared" si="2"/>
        <v>Canada</v>
      </c>
    </row>
    <row r="75" spans="1:6" ht="12.75">
      <c r="A75" s="9" t="s">
        <v>3</v>
      </c>
      <c r="B75" s="9" t="s">
        <v>6</v>
      </c>
      <c r="C75" s="9" t="s">
        <v>18</v>
      </c>
      <c r="D75" s="11">
        <v>212</v>
      </c>
      <c r="E75" s="11">
        <v>20988</v>
      </c>
      <c r="F75" s="10" t="str">
        <f t="shared" si="2"/>
        <v>Canada</v>
      </c>
    </row>
    <row r="76" spans="1:6" ht="12.75">
      <c r="A76" s="9" t="s">
        <v>3</v>
      </c>
      <c r="B76" s="9" t="s">
        <v>6</v>
      </c>
      <c r="C76" s="9" t="s">
        <v>12</v>
      </c>
      <c r="D76" s="11">
        <v>56</v>
      </c>
      <c r="E76" s="11">
        <v>5544</v>
      </c>
      <c r="F76" s="10" t="str">
        <f t="shared" si="2"/>
        <v>États Unis</v>
      </c>
    </row>
    <row r="77" spans="1:6" ht="12.75">
      <c r="A77" s="9" t="s">
        <v>3</v>
      </c>
      <c r="B77" s="9" t="s">
        <v>19</v>
      </c>
      <c r="C77" s="9" t="s">
        <v>18</v>
      </c>
      <c r="D77" s="11">
        <v>854</v>
      </c>
      <c r="E77" s="11">
        <v>209230</v>
      </c>
      <c r="F77" s="10" t="str">
        <f t="shared" si="2"/>
        <v>Canada</v>
      </c>
    </row>
    <row r="78" spans="1:6" ht="12.75">
      <c r="A78" s="9" t="s">
        <v>3</v>
      </c>
      <c r="B78" s="9" t="s">
        <v>19</v>
      </c>
      <c r="C78" s="9" t="s">
        <v>11</v>
      </c>
      <c r="D78" s="11">
        <v>663</v>
      </c>
      <c r="E78" s="11">
        <v>162435</v>
      </c>
      <c r="F78" s="10" t="str">
        <f t="shared" si="2"/>
        <v>États Unis</v>
      </c>
    </row>
    <row r="79" spans="1:6" ht="12.75">
      <c r="A79" s="9" t="s">
        <v>3</v>
      </c>
      <c r="B79" s="9" t="s">
        <v>19</v>
      </c>
      <c r="C79" s="9" t="s">
        <v>11</v>
      </c>
      <c r="D79" s="11">
        <v>21</v>
      </c>
      <c r="E79" s="11">
        <v>5145</v>
      </c>
      <c r="F79" s="10" t="str">
        <f t="shared" si="2"/>
        <v>États Unis</v>
      </c>
    </row>
    <row r="80" spans="1:6" ht="12.75">
      <c r="A80" s="9" t="s">
        <v>3</v>
      </c>
      <c r="B80" s="9" t="s">
        <v>19</v>
      </c>
      <c r="C80" s="9" t="s">
        <v>12</v>
      </c>
      <c r="D80" s="11">
        <v>136</v>
      </c>
      <c r="E80" s="11">
        <v>33320</v>
      </c>
      <c r="F80" s="10" t="str">
        <f t="shared" si="2"/>
        <v>États Unis</v>
      </c>
    </row>
    <row r="81" spans="1:6" ht="12.75">
      <c r="A81" s="9" t="s">
        <v>3</v>
      </c>
      <c r="B81" s="9" t="s">
        <v>7</v>
      </c>
      <c r="C81" s="9" t="s">
        <v>18</v>
      </c>
      <c r="D81" s="11">
        <v>4</v>
      </c>
      <c r="E81" s="11">
        <v>836</v>
      </c>
      <c r="F81" s="10" t="str">
        <f t="shared" si="2"/>
        <v>Canada</v>
      </c>
    </row>
    <row r="82" spans="1:6" ht="12.75">
      <c r="A82" s="9" t="s">
        <v>3</v>
      </c>
      <c r="B82" s="9" t="s">
        <v>7</v>
      </c>
      <c r="C82" s="9" t="s">
        <v>10</v>
      </c>
      <c r="D82" s="11">
        <v>522</v>
      </c>
      <c r="E82" s="11">
        <v>109098</v>
      </c>
      <c r="F82" s="10" t="str">
        <f t="shared" si="2"/>
        <v>Canada</v>
      </c>
    </row>
    <row r="83" spans="1:6" ht="12.75">
      <c r="A83" s="9" t="s">
        <v>3</v>
      </c>
      <c r="B83" s="9" t="s">
        <v>7</v>
      </c>
      <c r="C83" s="9" t="s">
        <v>11</v>
      </c>
      <c r="D83" s="11">
        <v>136</v>
      </c>
      <c r="E83" s="11">
        <v>28424</v>
      </c>
      <c r="F83" s="10" t="str">
        <f t="shared" si="2"/>
        <v>États Unis</v>
      </c>
    </row>
    <row r="84" spans="1:6" ht="12.75">
      <c r="A84" s="9" t="s">
        <v>3</v>
      </c>
      <c r="B84" s="9" t="s">
        <v>7</v>
      </c>
      <c r="C84" s="9" t="s">
        <v>12</v>
      </c>
      <c r="D84" s="11">
        <v>21</v>
      </c>
      <c r="E84" s="11">
        <v>4389</v>
      </c>
      <c r="F84" s="10" t="str">
        <f t="shared" si="2"/>
        <v>États Unis</v>
      </c>
    </row>
    <row r="85" spans="1:6" ht="12.75">
      <c r="A85" s="9" t="s">
        <v>3</v>
      </c>
      <c r="B85" s="9" t="s">
        <v>20</v>
      </c>
      <c r="C85" s="9" t="s">
        <v>18</v>
      </c>
      <c r="D85" s="11">
        <v>21</v>
      </c>
      <c r="E85" s="11">
        <v>6468</v>
      </c>
      <c r="F85" s="10" t="str">
        <f t="shared" si="2"/>
        <v>Canada</v>
      </c>
    </row>
    <row r="86" spans="1:6" ht="12.75">
      <c r="A86" s="9" t="s">
        <v>3</v>
      </c>
      <c r="B86" s="9" t="s">
        <v>20</v>
      </c>
      <c r="C86" s="9" t="s">
        <v>10</v>
      </c>
      <c r="D86" s="11">
        <v>4</v>
      </c>
      <c r="E86" s="11">
        <v>1232</v>
      </c>
      <c r="F86" s="10" t="str">
        <f t="shared" si="2"/>
        <v>Canada</v>
      </c>
    </row>
    <row r="87" spans="1:6" ht="12.75">
      <c r="A87" s="9" t="s">
        <v>3</v>
      </c>
      <c r="B87" s="9" t="s">
        <v>20</v>
      </c>
      <c r="C87" s="9" t="s">
        <v>11</v>
      </c>
      <c r="D87" s="11">
        <v>522</v>
      </c>
      <c r="E87" s="11">
        <v>160776</v>
      </c>
      <c r="F87" s="10" t="str">
        <f t="shared" si="2"/>
        <v>États Unis</v>
      </c>
    </row>
    <row r="88" spans="1:6" ht="12.75">
      <c r="A88" s="9" t="s">
        <v>3</v>
      </c>
      <c r="B88" s="9" t="s">
        <v>20</v>
      </c>
      <c r="C88" s="9" t="s">
        <v>12</v>
      </c>
      <c r="D88" s="11">
        <v>125</v>
      </c>
      <c r="E88" s="11">
        <v>38500</v>
      </c>
      <c r="F88" s="10" t="str">
        <f t="shared" si="2"/>
        <v>États Unis</v>
      </c>
    </row>
    <row r="89" ht="12.75">
      <c r="F89" s="76"/>
    </row>
    <row r="90" ht="12.75">
      <c r="F90" s="76">
        <f>IF(ISERROR(INDEX($J$3:$J$6,MATCH(C90,$I$3:$I$6,0),1)),"",INDEX($J$3:$J$6,MATCH(C90,$I$3:$I$6,0),1))</f>
      </c>
    </row>
  </sheetData>
  <autoFilter ref="A8:F90"/>
  <printOptions/>
  <pageMargins left="0.75" right="0.75" top="1" bottom="1" header="0.4921259845" footer="0.4921259845"/>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3"/>
  <dimension ref="A1:Y1206"/>
  <sheetViews>
    <sheetView workbookViewId="0" topLeftCell="A1">
      <selection activeCell="A1" sqref="A1"/>
    </sheetView>
  </sheetViews>
  <sheetFormatPr defaultColWidth="11.421875" defaultRowHeight="12.75"/>
  <cols>
    <col min="1" max="1" width="13.8515625" style="0" bestFit="1" customWidth="1"/>
    <col min="2" max="2" width="12.8515625" style="0" customWidth="1"/>
    <col min="3" max="3" width="10.7109375" style="0" bestFit="1" customWidth="1"/>
    <col min="4" max="4" width="13.8515625" style="0" bestFit="1" customWidth="1"/>
    <col min="5" max="6" width="10.7109375" style="0" bestFit="1" customWidth="1"/>
    <col min="7" max="7" width="12.140625" style="0" bestFit="1" customWidth="1"/>
    <col min="10" max="10" width="13.8515625" style="0" bestFit="1" customWidth="1"/>
    <col min="13" max="14" width="11.421875" style="4" customWidth="1"/>
    <col min="15" max="25" width="11.421875" style="1" customWidth="1"/>
  </cols>
  <sheetData>
    <row r="1" spans="1:11" ht="18">
      <c r="A1" s="83" t="s">
        <v>38</v>
      </c>
      <c r="B1" s="1"/>
      <c r="C1" s="1"/>
      <c r="D1" s="1"/>
      <c r="E1" s="1"/>
      <c r="F1" s="1"/>
      <c r="G1" s="1"/>
      <c r="H1" s="1"/>
      <c r="I1" s="1"/>
      <c r="J1" s="1"/>
      <c r="K1" s="1"/>
    </row>
    <row r="2" spans="1:12" ht="12.75">
      <c r="A2" s="1"/>
      <c r="B2" s="1"/>
      <c r="C2" s="1"/>
      <c r="D2" s="1"/>
      <c r="E2" s="1"/>
      <c r="F2" s="1"/>
      <c r="G2" s="1"/>
      <c r="H2" s="1"/>
      <c r="I2" s="1"/>
      <c r="J2" s="1"/>
      <c r="K2" s="1"/>
      <c r="L2" s="1"/>
    </row>
    <row r="3" spans="1:12" ht="12.75">
      <c r="A3" s="1"/>
      <c r="B3" s="1"/>
      <c r="C3" s="1"/>
      <c r="D3" s="1"/>
      <c r="E3" s="1"/>
      <c r="F3" s="1"/>
      <c r="G3" s="1"/>
      <c r="H3" s="1"/>
      <c r="I3" s="1"/>
      <c r="J3" s="1"/>
      <c r="K3" s="1"/>
      <c r="L3" s="1"/>
    </row>
    <row r="4" spans="1:12" ht="12.75">
      <c r="A4" s="1"/>
      <c r="B4" s="1"/>
      <c r="C4" s="1"/>
      <c r="D4" s="1"/>
      <c r="E4" s="1"/>
      <c r="F4" s="1"/>
      <c r="G4" s="1"/>
      <c r="H4" s="1"/>
      <c r="I4" s="1"/>
      <c r="J4" s="1"/>
      <c r="K4" s="1"/>
      <c r="L4" s="1"/>
    </row>
    <row r="5" spans="1:12" ht="12.75">
      <c r="A5" s="1"/>
      <c r="B5" s="1"/>
      <c r="C5" s="1"/>
      <c r="D5" s="1"/>
      <c r="E5" s="1"/>
      <c r="F5" s="1"/>
      <c r="G5" s="1"/>
      <c r="H5" s="1"/>
      <c r="I5" s="1"/>
      <c r="J5" s="1"/>
      <c r="K5" s="1"/>
      <c r="L5" s="1"/>
    </row>
    <row r="6" spans="1:12" ht="12.75">
      <c r="A6" s="1"/>
      <c r="B6" s="1"/>
      <c r="C6" s="1"/>
      <c r="D6" s="1"/>
      <c r="E6" s="1"/>
      <c r="F6" s="1"/>
      <c r="G6" s="1"/>
      <c r="H6" s="1"/>
      <c r="I6" s="1"/>
      <c r="J6" s="1"/>
      <c r="K6" s="1"/>
      <c r="L6" s="1"/>
    </row>
    <row r="7" spans="1:12" ht="6" customHeight="1">
      <c r="A7" s="1"/>
      <c r="B7" s="1"/>
      <c r="C7" s="1"/>
      <c r="D7" s="1"/>
      <c r="E7" s="1"/>
      <c r="F7" s="1"/>
      <c r="G7" s="1"/>
      <c r="H7" s="1"/>
      <c r="I7" s="1"/>
      <c r="J7" s="1"/>
      <c r="K7" s="1"/>
      <c r="L7" s="1"/>
    </row>
    <row r="8" spans="1:12" ht="12.75">
      <c r="A8" s="1"/>
      <c r="B8" s="1"/>
      <c r="C8" s="1"/>
      <c r="D8" s="1"/>
      <c r="E8" s="1"/>
      <c r="F8" s="1"/>
      <c r="G8" s="1"/>
      <c r="H8" s="1"/>
      <c r="I8" s="1"/>
      <c r="J8" s="1"/>
      <c r="K8" s="1"/>
      <c r="L8" s="1"/>
    </row>
    <row r="9" spans="1:25" ht="18">
      <c r="A9" s="1"/>
      <c r="B9" s="13" t="s">
        <v>21</v>
      </c>
      <c r="C9" s="1"/>
      <c r="D9" s="1"/>
      <c r="E9" s="1"/>
      <c r="F9" s="1"/>
      <c r="G9" s="4"/>
      <c r="H9" s="4"/>
      <c r="I9" s="1"/>
      <c r="J9" s="1"/>
      <c r="K9" s="1"/>
      <c r="L9" s="1"/>
      <c r="M9" s="1"/>
      <c r="N9" s="1"/>
      <c r="T9"/>
      <c r="U9"/>
      <c r="V9"/>
      <c r="W9"/>
      <c r="X9"/>
      <c r="Y9"/>
    </row>
    <row r="10" spans="1:25" ht="13.5" thickBot="1">
      <c r="A10" s="7"/>
      <c r="B10" s="14" t="s">
        <v>18</v>
      </c>
      <c r="C10" s="14" t="s">
        <v>10</v>
      </c>
      <c r="D10" s="14" t="s">
        <v>11</v>
      </c>
      <c r="E10" s="14" t="s">
        <v>12</v>
      </c>
      <c r="F10" s="14" t="s">
        <v>13</v>
      </c>
      <c r="G10" s="4"/>
      <c r="H10" s="4"/>
      <c r="I10" s="1"/>
      <c r="J10" s="1"/>
      <c r="K10" s="1"/>
      <c r="L10" s="1"/>
      <c r="M10" s="1"/>
      <c r="N10" s="1"/>
      <c r="T10"/>
      <c r="U10"/>
      <c r="V10"/>
      <c r="W10"/>
      <c r="X10"/>
      <c r="Y10"/>
    </row>
    <row r="11" spans="1:25" ht="12.75">
      <c r="A11" s="7" t="s">
        <v>5</v>
      </c>
      <c r="B11" s="15">
        <f>SUMPRODUCT((Données!$B$9:$B$507=$A11)*(Données!$C$9:$C$507=B$10)*(Données!$E$9:$E$507))</f>
        <v>1500</v>
      </c>
      <c r="C11" s="16">
        <f>SUMPRODUCT((Données!$B$9:$B$507=$A11)*(Données!$C$9:$C$507=C$10)*(Données!$E$9:$E$507))</f>
        <v>249375</v>
      </c>
      <c r="D11" s="16">
        <f>SUMPRODUCT((Données!$B$9:$B$507=$A11)*(Données!$C$9:$C$507=D$10)*(Données!$E$9:$E$507))</f>
        <v>450750</v>
      </c>
      <c r="E11" s="17">
        <f>SUMPRODUCT((Données!$B$9:$B$507=$A11)*(Données!$C$9:$C$507=E$10)*(Données!$E$9:$E$507))</f>
        <v>592125</v>
      </c>
      <c r="F11" s="18">
        <f>SUM(B11:E11)</f>
        <v>1293750</v>
      </c>
      <c r="G11" s="4"/>
      <c r="H11" s="4"/>
      <c r="I11" s="1"/>
      <c r="J11" s="1"/>
      <c r="K11" s="1"/>
      <c r="L11" s="1"/>
      <c r="M11" s="1"/>
      <c r="N11" s="1"/>
      <c r="T11"/>
      <c r="U11"/>
      <c r="V11"/>
      <c r="W11"/>
      <c r="X11"/>
      <c r="Y11"/>
    </row>
    <row r="12" spans="1:25" ht="12.75">
      <c r="A12" s="7" t="s">
        <v>6</v>
      </c>
      <c r="B12" s="19">
        <f>SUMPRODUCT((Données!$B$9:$B$507=$A12)*(Données!$C$9:$C$507=B$10)*(Données!$E$9:$E$507))</f>
        <v>118701</v>
      </c>
      <c r="C12" s="20">
        <f>SUMPRODUCT((Données!$B$9:$B$507=$A12)*(Données!$C$9:$C$507=C$10)*(Données!$E$9:$E$507))</f>
        <v>152658</v>
      </c>
      <c r="D12" s="20">
        <f>SUMPRODUCT((Données!$B$9:$B$507=$A12)*(Données!$C$9:$C$507=D$10)*(Données!$E$9:$E$507))</f>
        <v>56232</v>
      </c>
      <c r="E12" s="21">
        <f>SUMPRODUCT((Données!$B$9:$B$507=$A12)*(Données!$C$9:$C$507=E$10)*(Données!$E$9:$E$507))</f>
        <v>105633</v>
      </c>
      <c r="F12" s="22">
        <f>SUM(B12:E12)</f>
        <v>433224</v>
      </c>
      <c r="G12" s="4"/>
      <c r="H12" s="4"/>
      <c r="I12" s="1"/>
      <c r="J12" s="1"/>
      <c r="K12" s="1"/>
      <c r="L12" s="1"/>
      <c r="M12" s="1"/>
      <c r="N12" s="1"/>
      <c r="T12"/>
      <c r="U12"/>
      <c r="V12"/>
      <c r="W12"/>
      <c r="X12"/>
      <c r="Y12"/>
    </row>
    <row r="13" spans="1:25" ht="12.75">
      <c r="A13" s="7" t="s">
        <v>19</v>
      </c>
      <c r="B13" s="19">
        <f>SUMPRODUCT((Données!$B$9:$B$507=$A13)*(Données!$C$9:$C$507=B$10)*(Données!$E$9:$E$507))</f>
        <v>579670</v>
      </c>
      <c r="C13" s="20">
        <f>SUMPRODUCT((Données!$B$9:$B$507=$A13)*(Données!$C$9:$C$507=C$10)*(Données!$E$9:$E$507))</f>
        <v>41895</v>
      </c>
      <c r="D13" s="20">
        <f>SUMPRODUCT((Données!$B$9:$B$507=$A13)*(Données!$C$9:$C$507=D$10)*(Données!$E$9:$E$507))</f>
        <v>330995</v>
      </c>
      <c r="E13" s="21">
        <f>SUMPRODUCT((Données!$B$9:$B$507=$A13)*(Données!$C$9:$C$507=E$10)*(Données!$E$9:$E$507))</f>
        <v>333935</v>
      </c>
      <c r="F13" s="22">
        <f>SUM(B13:E13)</f>
        <v>1286495</v>
      </c>
      <c r="G13" s="4"/>
      <c r="H13" s="4"/>
      <c r="I13" s="1"/>
      <c r="J13" s="1"/>
      <c r="K13" s="1"/>
      <c r="L13" s="1"/>
      <c r="M13" s="1"/>
      <c r="N13" s="1"/>
      <c r="T13"/>
      <c r="U13"/>
      <c r="V13"/>
      <c r="W13"/>
      <c r="X13"/>
      <c r="Y13"/>
    </row>
    <row r="14" spans="1:25" ht="12.75">
      <c r="A14" s="7" t="s">
        <v>7</v>
      </c>
      <c r="B14" s="19">
        <f>SUMPRODUCT((Données!$B$9:$B$507=$A14)*(Données!$C$9:$C$507=B$10)*(Données!$E$9:$E$507))</f>
        <v>148181</v>
      </c>
      <c r="C14" s="20">
        <f>SUMPRODUCT((Données!$B$9:$B$507=$A14)*(Données!$C$9:$C$507=C$10)*(Données!$E$9:$E$507))</f>
        <v>115159</v>
      </c>
      <c r="D14" s="20">
        <f>SUMPRODUCT((Données!$B$9:$B$507=$A14)*(Données!$C$9:$C$507=D$10)*(Données!$E$9:$E$507))</f>
        <v>275044</v>
      </c>
      <c r="E14" s="21">
        <f>SUMPRODUCT((Données!$B$9:$B$507=$A14)*(Données!$C$9:$C$507=E$10)*(Données!$E$9:$E$507))</f>
        <v>63327</v>
      </c>
      <c r="F14" s="22">
        <f>SUM(B14:E14)</f>
        <v>601711</v>
      </c>
      <c r="G14" s="4"/>
      <c r="H14" s="4"/>
      <c r="I14" s="1"/>
      <c r="J14" s="1"/>
      <c r="K14" s="1"/>
      <c r="L14" s="1"/>
      <c r="M14" s="1"/>
      <c r="N14" s="1"/>
      <c r="T14"/>
      <c r="U14"/>
      <c r="V14"/>
      <c r="W14"/>
      <c r="X14"/>
      <c r="Y14"/>
    </row>
    <row r="15" spans="1:25" ht="13.5" thickBot="1">
      <c r="A15" s="7" t="s">
        <v>20</v>
      </c>
      <c r="B15" s="23">
        <f>SUMPRODUCT((Données!$B$9:$B$507=$A15)*(Données!$C$9:$C$507=B$10)*(Données!$E$9:$E$507))</f>
        <v>174944</v>
      </c>
      <c r="C15" s="24">
        <f>SUMPRODUCT((Données!$B$9:$B$507=$A15)*(Données!$C$9:$C$507=C$10)*(Données!$E$9:$E$507))</f>
        <v>408100</v>
      </c>
      <c r="D15" s="24">
        <f>SUMPRODUCT((Données!$B$9:$B$507=$A15)*(Données!$C$9:$C$507=D$10)*(Données!$E$9:$E$507))</f>
        <v>213444</v>
      </c>
      <c r="E15" s="25">
        <f>SUMPRODUCT((Données!$B$9:$B$507=$A15)*(Données!$C$9:$C$507=E$10)*(Données!$E$9:$E$507))</f>
        <v>284592</v>
      </c>
      <c r="F15" s="26">
        <f>SUM(B15:E15)</f>
        <v>1081080</v>
      </c>
      <c r="G15" s="4"/>
      <c r="H15" s="4"/>
      <c r="I15" s="1"/>
      <c r="J15" s="1"/>
      <c r="K15" s="1"/>
      <c r="L15" s="1"/>
      <c r="M15" s="1"/>
      <c r="N15" s="1"/>
      <c r="T15"/>
      <c r="U15"/>
      <c r="V15"/>
      <c r="W15"/>
      <c r="X15"/>
      <c r="Y15"/>
    </row>
    <row r="16" spans="1:25" ht="13.5" thickBot="1">
      <c r="A16" s="7" t="s">
        <v>13</v>
      </c>
      <c r="B16" s="27">
        <f>SUM(B11:B15)</f>
        <v>1022996</v>
      </c>
      <c r="C16" s="28">
        <f>SUM(C11:C15)</f>
        <v>967187</v>
      </c>
      <c r="D16" s="28">
        <f>SUM(D11:D15)</f>
        <v>1326465</v>
      </c>
      <c r="E16" s="29">
        <f>SUM(E11:E15)</f>
        <v>1379612</v>
      </c>
      <c r="F16" s="30">
        <f>SUM(F11:F15)</f>
        <v>4696260</v>
      </c>
      <c r="G16" s="4"/>
      <c r="H16" s="4"/>
      <c r="I16" s="1"/>
      <c r="J16" s="1"/>
      <c r="K16" s="1"/>
      <c r="L16" s="1"/>
      <c r="M16" s="1"/>
      <c r="N16" s="1"/>
      <c r="T16"/>
      <c r="U16"/>
      <c r="V16"/>
      <c r="W16"/>
      <c r="X16"/>
      <c r="Y16"/>
    </row>
    <row r="17" spans="1:25" ht="12.75">
      <c r="A17" s="1"/>
      <c r="B17" s="1"/>
      <c r="C17" s="1"/>
      <c r="D17" s="1"/>
      <c r="E17" s="1"/>
      <c r="F17" s="1"/>
      <c r="G17" s="4"/>
      <c r="H17" s="4"/>
      <c r="I17" s="1"/>
      <c r="J17" s="1"/>
      <c r="K17" s="1"/>
      <c r="L17" s="1"/>
      <c r="M17" s="1"/>
      <c r="N17" s="1"/>
      <c r="T17"/>
      <c r="U17"/>
      <c r="V17"/>
      <c r="W17"/>
      <c r="X17"/>
      <c r="Y17"/>
    </row>
    <row r="18" spans="1:25" ht="12.75">
      <c r="A18" s="1"/>
      <c r="B18" s="1"/>
      <c r="C18" s="1"/>
      <c r="D18" s="1"/>
      <c r="E18" s="1"/>
      <c r="F18" s="1"/>
      <c r="G18" s="4"/>
      <c r="H18" s="4"/>
      <c r="I18" s="1"/>
      <c r="J18" s="1"/>
      <c r="K18" s="1"/>
      <c r="L18" s="1"/>
      <c r="M18" s="1"/>
      <c r="N18" s="1"/>
      <c r="T18"/>
      <c r="U18"/>
      <c r="V18"/>
      <c r="W18"/>
      <c r="X18"/>
      <c r="Y18"/>
    </row>
    <row r="19" spans="1:25" ht="18">
      <c r="A19" s="1"/>
      <c r="B19" s="13" t="s">
        <v>22</v>
      </c>
      <c r="C19" s="1"/>
      <c r="D19" s="1"/>
      <c r="E19" s="1"/>
      <c r="F19" s="1"/>
      <c r="G19" s="4"/>
      <c r="H19" s="4"/>
      <c r="I19" s="1"/>
      <c r="J19" s="1"/>
      <c r="K19" s="1"/>
      <c r="L19" s="1"/>
      <c r="M19" s="1"/>
      <c r="N19" s="1"/>
      <c r="T19"/>
      <c r="U19"/>
      <c r="V19"/>
      <c r="W19"/>
      <c r="X19"/>
      <c r="Y19"/>
    </row>
    <row r="20" spans="1:25" ht="13.5" thickBot="1">
      <c r="A20" s="7"/>
      <c r="B20" s="14" t="s">
        <v>1</v>
      </c>
      <c r="C20" s="14" t="s">
        <v>2</v>
      </c>
      <c r="D20" s="14" t="s">
        <v>3</v>
      </c>
      <c r="E20" s="14" t="s">
        <v>4</v>
      </c>
      <c r="F20" s="14" t="s">
        <v>13</v>
      </c>
      <c r="G20" s="4"/>
      <c r="H20" s="4"/>
      <c r="I20" s="1"/>
      <c r="J20" s="1"/>
      <c r="K20" s="1"/>
      <c r="L20" s="1"/>
      <c r="M20" s="1"/>
      <c r="N20" s="1"/>
      <c r="T20"/>
      <c r="U20"/>
      <c r="V20"/>
      <c r="W20"/>
      <c r="X20"/>
      <c r="Y20"/>
    </row>
    <row r="21" spans="1:25" ht="12.75">
      <c r="A21" s="7" t="s">
        <v>5</v>
      </c>
      <c r="B21" s="15">
        <f>SUMPRODUCT((Données!$A$9:$A$507=B$20)*(Données!$B$9:$B$507=$A11)*(Données!$E$9:$E$507))</f>
        <v>91500</v>
      </c>
      <c r="C21" s="16">
        <f>SUMPRODUCT((Données!$A$9:$A$507=C$20)*(Données!$B$9:$B$507=$A11)*(Données!$E$9:$E$507))</f>
        <v>523500</v>
      </c>
      <c r="D21" s="16">
        <f>SUMPRODUCT((Données!$A$9:$A$507=D$20)*(Données!$B$9:$B$507=$A11)*(Données!$E$9:$E$507))</f>
        <v>323625</v>
      </c>
      <c r="E21" s="17">
        <f>SUMPRODUCT((Données!$A$9:$A$507=E$20)*(Données!$B$9:$B$507=$A11)*(Données!$E$9:$E$507))</f>
        <v>355125</v>
      </c>
      <c r="F21" s="18">
        <f>SUM(B21:E21)</f>
        <v>1293750</v>
      </c>
      <c r="G21" s="4"/>
      <c r="H21" s="4"/>
      <c r="I21" s="1"/>
      <c r="J21" s="1"/>
      <c r="K21" s="1"/>
      <c r="L21" s="1"/>
      <c r="M21" s="1"/>
      <c r="N21" s="1"/>
      <c r="T21"/>
      <c r="U21"/>
      <c r="V21"/>
      <c r="W21"/>
      <c r="X21"/>
      <c r="Y21"/>
    </row>
    <row r="22" spans="1:25" ht="12.75">
      <c r="A22" s="7" t="s">
        <v>6</v>
      </c>
      <c r="B22" s="19">
        <f>SUMPRODUCT((Données!$A$9:$A$507=B$20)*(Données!$B$9:$B$507=$A12)*(Données!$E$9:$E$507))</f>
        <v>75141</v>
      </c>
      <c r="C22" s="20">
        <f>SUMPRODUCT((Données!$A$9:$A$507=C$20)*(Données!$B$9:$B$507=$A12)*(Données!$E$9:$E$507))</f>
        <v>83259</v>
      </c>
      <c r="D22" s="20">
        <f>SUMPRODUCT((Données!$A$9:$A$507=D$20)*(Données!$B$9:$B$507=$A12)*(Données!$E$9:$E$507))</f>
        <v>116622</v>
      </c>
      <c r="E22" s="21">
        <f>SUMPRODUCT((Données!$A$9:$A$507=E$20)*(Données!$B$9:$B$507=$A12)*(Données!$E$9:$E$507))</f>
        <v>158202</v>
      </c>
      <c r="F22" s="22">
        <f>SUM(B22:E22)</f>
        <v>433224</v>
      </c>
      <c r="G22" s="4"/>
      <c r="H22" s="4"/>
      <c r="I22" s="1"/>
      <c r="J22" s="1"/>
      <c r="K22" s="1"/>
      <c r="L22" s="1"/>
      <c r="M22" s="1"/>
      <c r="N22" s="1"/>
      <c r="T22"/>
      <c r="U22"/>
      <c r="V22"/>
      <c r="W22"/>
      <c r="X22"/>
      <c r="Y22"/>
    </row>
    <row r="23" spans="1:25" ht="12.75">
      <c r="A23" s="7" t="s">
        <v>19</v>
      </c>
      <c r="B23" s="19">
        <f>SUMPRODUCT((Données!$A$9:$A$507=B$20)*(Données!$B$9:$B$507=$A13)*(Données!$E$9:$E$507))</f>
        <v>167335</v>
      </c>
      <c r="C23" s="20">
        <f>SUMPRODUCT((Données!$A$9:$A$507=C$20)*(Données!$B$9:$B$507=$A13)*(Données!$E$9:$E$507))</f>
        <v>326095</v>
      </c>
      <c r="D23" s="20">
        <f>SUMPRODUCT((Données!$A$9:$A$507=D$20)*(Données!$B$9:$B$507=$A13)*(Données!$E$9:$E$507))</f>
        <v>410130</v>
      </c>
      <c r="E23" s="21">
        <f>SUMPRODUCT((Données!$A$9:$A$507=E$20)*(Données!$B$9:$B$507=$A13)*(Données!$E$9:$E$507))</f>
        <v>382935</v>
      </c>
      <c r="F23" s="22">
        <f>SUM(B23:E23)</f>
        <v>1286495</v>
      </c>
      <c r="G23" s="4"/>
      <c r="H23" s="4"/>
      <c r="I23" s="1"/>
      <c r="J23" s="1"/>
      <c r="K23" s="1"/>
      <c r="L23" s="1"/>
      <c r="M23" s="1"/>
      <c r="N23" s="1"/>
      <c r="T23"/>
      <c r="U23"/>
      <c r="V23"/>
      <c r="W23"/>
      <c r="X23"/>
      <c r="Y23"/>
    </row>
    <row r="24" spans="1:25" ht="12.75">
      <c r="A24" s="7" t="s">
        <v>7</v>
      </c>
      <c r="B24" s="19">
        <f>SUMPRODUCT((Données!$A$9:$A$507=B$20)*(Données!$B$9:$B$507=$A14)*(Données!$E$9:$E$507))</f>
        <v>175769</v>
      </c>
      <c r="C24" s="20">
        <f>SUMPRODUCT((Données!$A$9:$A$507=C$20)*(Données!$B$9:$B$507=$A14)*(Données!$E$9:$E$507))</f>
        <v>140448</v>
      </c>
      <c r="D24" s="20">
        <f>SUMPRODUCT((Données!$A$9:$A$507=D$20)*(Données!$B$9:$B$507=$A14)*(Données!$E$9:$E$507))</f>
        <v>142747</v>
      </c>
      <c r="E24" s="21">
        <f>SUMPRODUCT((Données!$A$9:$A$507=E$20)*(Données!$B$9:$B$507=$A14)*(Données!$E$9:$E$507))</f>
        <v>142747</v>
      </c>
      <c r="F24" s="22">
        <f>SUM(B24:E24)</f>
        <v>601711</v>
      </c>
      <c r="G24" s="4"/>
      <c r="H24" s="4"/>
      <c r="I24" s="1"/>
      <c r="J24" s="1"/>
      <c r="K24" s="1"/>
      <c r="L24" s="1"/>
      <c r="M24" s="1"/>
      <c r="N24" s="1"/>
      <c r="T24"/>
      <c r="U24"/>
      <c r="V24"/>
      <c r="W24"/>
      <c r="X24"/>
      <c r="Y24"/>
    </row>
    <row r="25" spans="1:25" ht="13.5" thickBot="1">
      <c r="A25" s="7" t="s">
        <v>20</v>
      </c>
      <c r="B25" s="23">
        <f>SUMPRODUCT((Données!$A$9:$A$507=B$20)*(Données!$B$9:$B$507=$A15)*(Données!$E$9:$E$507))</f>
        <v>413336</v>
      </c>
      <c r="C25" s="24">
        <f>SUMPRODUCT((Données!$A$9:$A$507=C$20)*(Données!$B$9:$B$507=$A15)*(Données!$E$9:$E$507))</f>
        <v>56056</v>
      </c>
      <c r="D25" s="24">
        <f>SUMPRODUCT((Données!$A$9:$A$507=D$20)*(Données!$B$9:$B$507=$A15)*(Données!$E$9:$E$507))</f>
        <v>206976</v>
      </c>
      <c r="E25" s="25">
        <f>SUMPRODUCT((Données!$A$9:$A$507=E$20)*(Données!$B$9:$B$507=$A15)*(Données!$E$9:$E$507))</f>
        <v>404712</v>
      </c>
      <c r="F25" s="26">
        <f>SUM(B25:E25)</f>
        <v>1081080</v>
      </c>
      <c r="G25" s="4"/>
      <c r="H25" s="4"/>
      <c r="I25" s="1"/>
      <c r="J25" s="1"/>
      <c r="K25" s="1"/>
      <c r="L25" s="1"/>
      <c r="M25" s="1"/>
      <c r="N25" s="1"/>
      <c r="T25"/>
      <c r="U25"/>
      <c r="V25"/>
      <c r="W25"/>
      <c r="X25"/>
      <c r="Y25"/>
    </row>
    <row r="26" spans="1:25" ht="13.5" thickBot="1">
      <c r="A26" s="7" t="s">
        <v>13</v>
      </c>
      <c r="B26" s="27">
        <f>SUM(B21:B25)</f>
        <v>923081</v>
      </c>
      <c r="C26" s="28">
        <f>SUM(C21:C25)</f>
        <v>1129358</v>
      </c>
      <c r="D26" s="28">
        <f>SUM(D21:D25)</f>
        <v>1200100</v>
      </c>
      <c r="E26" s="29">
        <f>SUM(E21:E25)</f>
        <v>1443721</v>
      </c>
      <c r="F26" s="30">
        <f>SUM(F21:F25)</f>
        <v>4696260</v>
      </c>
      <c r="G26" s="4"/>
      <c r="H26" s="4"/>
      <c r="I26" s="1"/>
      <c r="J26" s="1"/>
      <c r="K26" s="1"/>
      <c r="L26" s="1"/>
      <c r="M26" s="1"/>
      <c r="N26" s="1"/>
      <c r="T26"/>
      <c r="U26"/>
      <c r="V26"/>
      <c r="W26"/>
      <c r="X26"/>
      <c r="Y26"/>
    </row>
    <row r="27" spans="1:25" ht="12.75">
      <c r="A27" s="7"/>
      <c r="B27" s="31"/>
      <c r="C27" s="31"/>
      <c r="D27" s="31"/>
      <c r="E27" s="31"/>
      <c r="F27" s="1"/>
      <c r="G27" s="4"/>
      <c r="H27" s="4"/>
      <c r="I27" s="1"/>
      <c r="J27" s="1"/>
      <c r="K27" s="1"/>
      <c r="L27" s="1"/>
      <c r="M27" s="1"/>
      <c r="N27" s="1"/>
      <c r="T27"/>
      <c r="U27"/>
      <c r="V27"/>
      <c r="W27"/>
      <c r="X27"/>
      <c r="Y27"/>
    </row>
    <row r="28" spans="1:25" ht="12.75">
      <c r="A28" s="7"/>
      <c r="B28" s="31"/>
      <c r="C28" s="31"/>
      <c r="D28" s="31"/>
      <c r="E28" s="31"/>
      <c r="F28" s="1"/>
      <c r="G28" s="4"/>
      <c r="H28" s="4"/>
      <c r="I28" s="1"/>
      <c r="J28" s="1"/>
      <c r="K28" s="1"/>
      <c r="L28" s="1"/>
      <c r="M28" s="1"/>
      <c r="N28" s="1"/>
      <c r="T28"/>
      <c r="U28"/>
      <c r="V28"/>
      <c r="W28"/>
      <c r="X28"/>
      <c r="Y28"/>
    </row>
    <row r="29" spans="1:25" ht="18">
      <c r="A29" s="1"/>
      <c r="B29" s="13" t="s">
        <v>23</v>
      </c>
      <c r="C29" s="1"/>
      <c r="D29" s="1"/>
      <c r="E29" s="1"/>
      <c r="F29" s="1"/>
      <c r="G29" s="4"/>
      <c r="H29" s="4"/>
      <c r="I29" s="1"/>
      <c r="J29" s="1"/>
      <c r="K29" s="1"/>
      <c r="L29" s="1"/>
      <c r="M29" s="1"/>
      <c r="N29" s="1"/>
      <c r="T29"/>
      <c r="U29"/>
      <c r="V29"/>
      <c r="W29"/>
      <c r="X29"/>
      <c r="Y29"/>
    </row>
    <row r="30" spans="1:25" ht="13.5" thickBot="1">
      <c r="A30" s="7"/>
      <c r="B30" s="14" t="s">
        <v>18</v>
      </c>
      <c r="C30" s="14" t="s">
        <v>10</v>
      </c>
      <c r="D30" s="14" t="s">
        <v>11</v>
      </c>
      <c r="E30" s="14" t="s">
        <v>12</v>
      </c>
      <c r="F30" s="14" t="s">
        <v>13</v>
      </c>
      <c r="G30" s="4"/>
      <c r="H30" s="4"/>
      <c r="I30" s="1"/>
      <c r="J30" s="1"/>
      <c r="K30" s="1"/>
      <c r="L30" s="1"/>
      <c r="M30" s="1"/>
      <c r="N30" s="1"/>
      <c r="T30"/>
      <c r="U30"/>
      <c r="V30"/>
      <c r="W30"/>
      <c r="X30"/>
      <c r="Y30"/>
    </row>
    <row r="31" spans="1:25" ht="12.75">
      <c r="A31" s="7" t="s">
        <v>5</v>
      </c>
      <c r="B31" s="32">
        <f>SUMPRODUCT((Données!$B$9:$B$507=$A31)*(Données!$C$9:$C$507=B$10)*(Données!$D$9:$D$507))</f>
        <v>4</v>
      </c>
      <c r="C31" s="33">
        <f>SUMPRODUCT((Données!$B$9:$B$507=$A31)*(Données!$C$9:$C$507=C$10)*(Données!$D$9:$D$507))</f>
        <v>650</v>
      </c>
      <c r="D31" s="33">
        <f>SUMPRODUCT((Données!$B$9:$B$507=$A31)*(Données!$C$9:$C$507=D$10)*(Données!$D$9:$D$507))</f>
        <v>1214</v>
      </c>
      <c r="E31" s="34">
        <f>SUMPRODUCT((Données!$B$9:$B$507=$A31)*(Données!$C$9:$C$507=E$10)*(Données!$D$9:$D$507))</f>
        <v>1586</v>
      </c>
      <c r="F31" s="35">
        <f>SUM(B31:E31)</f>
        <v>3454</v>
      </c>
      <c r="G31" s="4"/>
      <c r="H31" s="4"/>
      <c r="I31" s="1"/>
      <c r="J31" s="1"/>
      <c r="K31" s="1"/>
      <c r="L31" s="1"/>
      <c r="M31" s="1"/>
      <c r="N31" s="1"/>
      <c r="T31"/>
      <c r="U31"/>
      <c r="V31"/>
      <c r="W31"/>
      <c r="X31"/>
      <c r="Y31"/>
    </row>
    <row r="32" spans="1:25" ht="12.75">
      <c r="A32" s="7" t="s">
        <v>6</v>
      </c>
      <c r="B32" s="36">
        <f>SUMPRODUCT((Données!$B$9:$B$507=$A32)*(Données!$C$9:$C$507=B$10)*(Données!$D$9:$D$507))</f>
        <v>1195</v>
      </c>
      <c r="C32" s="37">
        <f>SUMPRODUCT((Données!$B$9:$B$507=$A32)*(Données!$C$9:$C$507=C$10)*(Données!$D$9:$D$507))</f>
        <v>1366</v>
      </c>
      <c r="D32" s="37">
        <f>SUMPRODUCT((Données!$B$9:$B$507=$A32)*(Données!$C$9:$C$507=D$10)*(Données!$D$9:$D$507))</f>
        <v>556</v>
      </c>
      <c r="E32" s="38">
        <f>SUMPRODUCT((Données!$B$9:$B$507=$A32)*(Données!$C$9:$C$507=E$10)*(Données!$D$9:$D$507))</f>
        <v>1061</v>
      </c>
      <c r="F32" s="39">
        <f>SUM(B32:E32)</f>
        <v>4178</v>
      </c>
      <c r="G32" s="4"/>
      <c r="H32" s="4"/>
      <c r="I32" s="1"/>
      <c r="J32" s="1"/>
      <c r="K32" s="1"/>
      <c r="L32" s="1"/>
      <c r="M32" s="1"/>
      <c r="N32" s="1"/>
      <c r="T32"/>
      <c r="U32"/>
      <c r="V32"/>
      <c r="W32"/>
      <c r="X32"/>
      <c r="Y32"/>
    </row>
    <row r="33" spans="1:25" ht="12.75">
      <c r="A33" s="7" t="s">
        <v>19</v>
      </c>
      <c r="B33" s="36">
        <f>SUMPRODUCT((Données!$B$9:$B$507=$A33)*(Données!$C$9:$C$507=B$10)*(Données!$D$9:$D$507))</f>
        <v>2402</v>
      </c>
      <c r="C33" s="37">
        <f>SUMPRODUCT((Données!$B$9:$B$507=$A33)*(Données!$C$9:$C$507=C$10)*(Données!$D$9:$D$507))</f>
        <v>180</v>
      </c>
      <c r="D33" s="37">
        <f>SUMPRODUCT((Données!$B$9:$B$507=$A33)*(Données!$C$9:$C$507=D$10)*(Données!$D$9:$D$507))</f>
        <v>1351</v>
      </c>
      <c r="E33" s="38">
        <f>SUMPRODUCT((Données!$B$9:$B$507=$A33)*(Données!$C$9:$C$507=E$10)*(Données!$D$9:$D$507))</f>
        <v>1361</v>
      </c>
      <c r="F33" s="39">
        <f>SUM(B33:E33)</f>
        <v>5294</v>
      </c>
      <c r="G33" s="4"/>
      <c r="H33" s="4"/>
      <c r="I33" s="1"/>
      <c r="J33" s="1"/>
      <c r="K33" s="1"/>
      <c r="L33" s="1"/>
      <c r="M33" s="1"/>
      <c r="N33" s="1"/>
      <c r="T33"/>
      <c r="U33"/>
      <c r="V33"/>
      <c r="W33"/>
      <c r="X33"/>
      <c r="Y33"/>
    </row>
    <row r="34" spans="1:25" ht="12.75">
      <c r="A34" s="7" t="s">
        <v>7</v>
      </c>
      <c r="B34" s="36">
        <f>SUMPRODUCT((Données!$B$9:$B$507=$A34)*(Données!$C$9:$C$507=B$10)*(Données!$D$9:$D$507))</f>
        <v>711</v>
      </c>
      <c r="C34" s="37">
        <f>SUMPRODUCT((Données!$B$9:$B$507=$A34)*(Données!$C$9:$C$507=C$10)*(Données!$D$9:$D$507))</f>
        <v>551</v>
      </c>
      <c r="D34" s="37">
        <f>SUMPRODUCT((Données!$B$9:$B$507=$A34)*(Données!$C$9:$C$507=D$10)*(Données!$D$9:$D$507))</f>
        <v>1340</v>
      </c>
      <c r="E34" s="38">
        <f>SUMPRODUCT((Données!$B$9:$B$507=$A34)*(Données!$C$9:$C$507=E$10)*(Données!$D$9:$D$507))</f>
        <v>295</v>
      </c>
      <c r="F34" s="39">
        <f>SUM(B34:E34)</f>
        <v>2897</v>
      </c>
      <c r="G34" s="4"/>
      <c r="H34" s="4"/>
      <c r="I34" s="1"/>
      <c r="J34" s="1"/>
      <c r="K34" s="1"/>
      <c r="L34" s="1"/>
      <c r="M34" s="1"/>
      <c r="N34" s="1"/>
      <c r="T34"/>
      <c r="U34"/>
      <c r="V34"/>
      <c r="W34"/>
      <c r="X34"/>
      <c r="Y34"/>
    </row>
    <row r="35" spans="1:25" ht="13.5" thickBot="1">
      <c r="A35" s="7" t="s">
        <v>20</v>
      </c>
      <c r="B35" s="40">
        <f>SUMPRODUCT((Données!$B$9:$B$507=$A35)*(Données!$C$9:$C$507=B$10)*(Données!$D$9:$D$507))</f>
        <v>568</v>
      </c>
      <c r="C35" s="41">
        <f>SUMPRODUCT((Données!$B$9:$B$507=$A35)*(Données!$C$9:$C$507=C$10)*(Données!$D$9:$D$507))</f>
        <v>1259</v>
      </c>
      <c r="D35" s="41">
        <f>SUMPRODUCT((Données!$B$9:$B$507=$A35)*(Données!$C$9:$C$507=D$10)*(Données!$D$9:$D$507))</f>
        <v>700</v>
      </c>
      <c r="E35" s="42">
        <f>SUMPRODUCT((Données!$B$9:$B$507=$A35)*(Données!$C$9:$C$507=E$10)*(Données!$D$9:$D$507))</f>
        <v>929</v>
      </c>
      <c r="F35" s="43">
        <f>SUM(B35:E35)</f>
        <v>3456</v>
      </c>
      <c r="G35" s="4"/>
      <c r="H35" s="4"/>
      <c r="I35" s="1"/>
      <c r="J35" s="1"/>
      <c r="K35" s="1"/>
      <c r="L35" s="1"/>
      <c r="M35" s="1"/>
      <c r="N35" s="1"/>
      <c r="T35"/>
      <c r="U35"/>
      <c r="V35"/>
      <c r="W35"/>
      <c r="X35"/>
      <c r="Y35"/>
    </row>
    <row r="36" spans="1:25" ht="13.5" thickBot="1">
      <c r="A36" s="7" t="s">
        <v>13</v>
      </c>
      <c r="B36" s="44">
        <f>SUM(B31:B35)</f>
        <v>4880</v>
      </c>
      <c r="C36" s="45">
        <f>SUM(C31:C35)</f>
        <v>4006</v>
      </c>
      <c r="D36" s="45">
        <f>SUM(D31:D35)</f>
        <v>5161</v>
      </c>
      <c r="E36" s="46">
        <f>SUM(E31:E35)</f>
        <v>5232</v>
      </c>
      <c r="F36" s="47">
        <f>SUM(F31:F35)</f>
        <v>19279</v>
      </c>
      <c r="G36" s="4"/>
      <c r="H36" s="4"/>
      <c r="I36" s="1"/>
      <c r="J36" s="1"/>
      <c r="K36" s="1"/>
      <c r="L36" s="1"/>
      <c r="M36" s="1"/>
      <c r="N36" s="1"/>
      <c r="T36"/>
      <c r="U36"/>
      <c r="V36"/>
      <c r="W36"/>
      <c r="X36"/>
      <c r="Y36"/>
    </row>
    <row r="37" spans="1:25" ht="12.75">
      <c r="A37" s="1"/>
      <c r="B37" s="1"/>
      <c r="C37" s="1"/>
      <c r="D37" s="1"/>
      <c r="E37" s="1"/>
      <c r="F37" s="1"/>
      <c r="G37" s="4"/>
      <c r="H37" s="4"/>
      <c r="I37" s="1"/>
      <c r="J37" s="1"/>
      <c r="K37" s="1"/>
      <c r="L37" s="1"/>
      <c r="M37" s="1"/>
      <c r="N37" s="1"/>
      <c r="T37"/>
      <c r="U37"/>
      <c r="V37"/>
      <c r="W37"/>
      <c r="X37"/>
      <c r="Y37"/>
    </row>
    <row r="38" spans="1:25" ht="12.75">
      <c r="A38" s="1"/>
      <c r="B38" s="1"/>
      <c r="C38" s="1"/>
      <c r="D38" s="1"/>
      <c r="E38" s="1"/>
      <c r="F38" s="1"/>
      <c r="G38" s="4"/>
      <c r="H38" s="4"/>
      <c r="I38" s="1"/>
      <c r="J38" s="1"/>
      <c r="K38" s="1"/>
      <c r="L38" s="1"/>
      <c r="M38" s="1"/>
      <c r="N38" s="1"/>
      <c r="T38"/>
      <c r="U38"/>
      <c r="V38"/>
      <c r="W38"/>
      <c r="X38"/>
      <c r="Y38"/>
    </row>
    <row r="39" spans="1:25" ht="18">
      <c r="A39" s="1"/>
      <c r="B39" s="13" t="s">
        <v>24</v>
      </c>
      <c r="C39" s="1"/>
      <c r="D39" s="1"/>
      <c r="E39" s="1"/>
      <c r="F39" s="1"/>
      <c r="G39" s="4"/>
      <c r="H39" s="4"/>
      <c r="I39" s="1"/>
      <c r="J39" s="1"/>
      <c r="K39" s="1"/>
      <c r="L39" s="1"/>
      <c r="M39" s="1"/>
      <c r="N39" s="1"/>
      <c r="T39"/>
      <c r="U39"/>
      <c r="V39"/>
      <c r="W39"/>
      <c r="X39"/>
      <c r="Y39"/>
    </row>
    <row r="40" spans="1:25" ht="13.5" thickBot="1">
      <c r="A40" s="7"/>
      <c r="B40" s="14" t="s">
        <v>1</v>
      </c>
      <c r="C40" s="14" t="s">
        <v>2</v>
      </c>
      <c r="D40" s="14" t="s">
        <v>3</v>
      </c>
      <c r="E40" s="14" t="s">
        <v>4</v>
      </c>
      <c r="F40" s="14" t="s">
        <v>13</v>
      </c>
      <c r="G40" s="4"/>
      <c r="H40" s="4"/>
      <c r="I40" s="1"/>
      <c r="J40" s="1"/>
      <c r="K40" s="1"/>
      <c r="L40" s="1"/>
      <c r="M40" s="1"/>
      <c r="N40" s="1"/>
      <c r="T40"/>
      <c r="U40"/>
      <c r="V40"/>
      <c r="W40"/>
      <c r="X40"/>
      <c r="Y40"/>
    </row>
    <row r="41" spans="1:25" ht="12.75">
      <c r="A41" s="7" t="s">
        <v>5</v>
      </c>
      <c r="B41" s="32">
        <f>SUMPRODUCT((Données!$A$9:$A$507=B$20)*(Données!$B$9:$B$507=$A31)*(Données!$D$9:$D$507))</f>
        <v>244</v>
      </c>
      <c r="C41" s="33">
        <f>SUMPRODUCT((Données!$A$9:$A$507=C$20)*(Données!$B$9:$B$507=$A31)*(Données!$D$9:$D$507))</f>
        <v>1396</v>
      </c>
      <c r="D41" s="33">
        <f>SUMPRODUCT((Données!$A$9:$A$507=D$20)*(Données!$B$9:$B$507=$A31)*(Données!$D$9:$D$507))</f>
        <v>863</v>
      </c>
      <c r="E41" s="34">
        <f>SUMPRODUCT((Données!$A$9:$A$507=E$20)*(Données!$B$9:$B$507=$A31)*(Données!$D$9:$D$507))</f>
        <v>951</v>
      </c>
      <c r="F41" s="35">
        <f>SUM(B41:E41)</f>
        <v>3454</v>
      </c>
      <c r="G41" s="4"/>
      <c r="H41" s="4"/>
      <c r="I41" s="1"/>
      <c r="J41" s="1"/>
      <c r="K41" s="1"/>
      <c r="L41" s="1"/>
      <c r="M41" s="1"/>
      <c r="N41" s="1"/>
      <c r="T41"/>
      <c r="U41"/>
      <c r="V41"/>
      <c r="W41"/>
      <c r="X41"/>
      <c r="Y41"/>
    </row>
    <row r="42" spans="1:25" ht="12.75">
      <c r="A42" s="7" t="s">
        <v>6</v>
      </c>
      <c r="B42" s="36">
        <f>SUMPRODUCT((Données!$A$9:$A$507=B$20)*(Données!$B$9:$B$507=$A32)*(Données!$D$9:$D$507))</f>
        <v>759</v>
      </c>
      <c r="C42" s="37">
        <f>SUMPRODUCT((Données!$A$9:$A$507=C$20)*(Données!$B$9:$B$507=$A32)*(Données!$D$9:$D$507))</f>
        <v>841</v>
      </c>
      <c r="D42" s="37">
        <f>SUMPRODUCT((Données!$A$9:$A$507=D$20)*(Données!$B$9:$B$507=$A32)*(Données!$D$9:$D$507))</f>
        <v>1178</v>
      </c>
      <c r="E42" s="38">
        <f>SUMPRODUCT((Données!$A$9:$A$507=E$20)*(Données!$B$9:$B$507=$A32)*(Données!$D$9:$D$507))</f>
        <v>1400</v>
      </c>
      <c r="F42" s="39">
        <f>SUM(B42:E42)</f>
        <v>4178</v>
      </c>
      <c r="G42" s="4"/>
      <c r="H42" s="4"/>
      <c r="I42" s="1"/>
      <c r="J42" s="1"/>
      <c r="K42" s="1"/>
      <c r="L42" s="1"/>
      <c r="M42" s="1"/>
      <c r="N42" s="1"/>
      <c r="T42"/>
      <c r="U42"/>
      <c r="V42"/>
      <c r="W42"/>
      <c r="X42"/>
      <c r="Y42"/>
    </row>
    <row r="43" spans="1:25" ht="12.75">
      <c r="A43" s="7" t="s">
        <v>19</v>
      </c>
      <c r="B43" s="36">
        <f>SUMPRODUCT((Données!$A$9:$A$507=B$20)*(Données!$B$9:$B$507=$A33)*(Données!$D$9:$D$507))</f>
        <v>683</v>
      </c>
      <c r="C43" s="37">
        <f>SUMPRODUCT((Données!$A$9:$A$507=C$20)*(Données!$B$9:$B$507=$A33)*(Données!$D$9:$D$507))</f>
        <v>1331</v>
      </c>
      <c r="D43" s="37">
        <f>SUMPRODUCT((Données!$A$9:$A$507=D$20)*(Données!$B$9:$B$507=$A33)*(Données!$D$9:$D$507))</f>
        <v>1674</v>
      </c>
      <c r="E43" s="38">
        <f>SUMPRODUCT((Données!$A$9:$A$507=E$20)*(Données!$B$9:$B$507=$A33)*(Données!$D$9:$D$507))</f>
        <v>1606</v>
      </c>
      <c r="F43" s="39">
        <f>SUM(B43:E43)</f>
        <v>5294</v>
      </c>
      <c r="G43" s="4"/>
      <c r="H43" s="4"/>
      <c r="I43" s="1"/>
      <c r="J43" s="1"/>
      <c r="K43" s="1"/>
      <c r="L43" s="1"/>
      <c r="M43" s="1"/>
      <c r="N43" s="1"/>
      <c r="T43"/>
      <c r="U43"/>
      <c r="V43"/>
      <c r="W43"/>
      <c r="X43"/>
      <c r="Y43"/>
    </row>
    <row r="44" spans="1:25" ht="12.75">
      <c r="A44" s="7" t="s">
        <v>7</v>
      </c>
      <c r="B44" s="36">
        <f>SUMPRODUCT((Données!$A$9:$A$507=B$20)*(Données!$B$9:$B$507=$A34)*(Données!$D$9:$D$507))</f>
        <v>841</v>
      </c>
      <c r="C44" s="37">
        <f>SUMPRODUCT((Données!$A$9:$A$507=C$20)*(Données!$B$9:$B$507=$A34)*(Données!$D$9:$D$507))</f>
        <v>672</v>
      </c>
      <c r="D44" s="37">
        <f>SUMPRODUCT((Données!$A$9:$A$507=D$20)*(Données!$B$9:$B$507=$A34)*(Données!$D$9:$D$507))</f>
        <v>683</v>
      </c>
      <c r="E44" s="38">
        <f>SUMPRODUCT((Données!$A$9:$A$507=E$20)*(Données!$B$9:$B$507=$A34)*(Données!$D$9:$D$507))</f>
        <v>701</v>
      </c>
      <c r="F44" s="39">
        <f>SUM(B44:E44)</f>
        <v>2897</v>
      </c>
      <c r="G44" s="4"/>
      <c r="H44" s="4"/>
      <c r="I44" s="1"/>
      <c r="J44" s="1"/>
      <c r="K44" s="1"/>
      <c r="L44" s="1"/>
      <c r="M44" s="1"/>
      <c r="N44" s="1"/>
      <c r="T44"/>
      <c r="U44"/>
      <c r="V44"/>
      <c r="W44"/>
      <c r="X44"/>
      <c r="Y44"/>
    </row>
    <row r="45" spans="1:25" ht="13.5" thickBot="1">
      <c r="A45" s="7" t="s">
        <v>20</v>
      </c>
      <c r="B45" s="40">
        <f>SUMPRODUCT((Données!$A$9:$A$507=B$20)*(Données!$B$9:$B$507=$A35)*(Données!$D$9:$D$507))</f>
        <v>1342</v>
      </c>
      <c r="C45" s="41">
        <f>SUMPRODUCT((Données!$A$9:$A$507=C$20)*(Données!$B$9:$B$507=$A35)*(Données!$D$9:$D$507))</f>
        <v>182</v>
      </c>
      <c r="D45" s="41">
        <f>SUMPRODUCT((Données!$A$9:$A$507=D$20)*(Données!$B$9:$B$507=$A35)*(Données!$D$9:$D$507))</f>
        <v>672</v>
      </c>
      <c r="E45" s="42">
        <f>SUMPRODUCT((Données!$A$9:$A$507=E$20)*(Données!$B$9:$B$507=$A35)*(Données!$D$9:$D$507))</f>
        <v>1260</v>
      </c>
      <c r="F45" s="43">
        <f>SUM(B45:E45)</f>
        <v>3456</v>
      </c>
      <c r="G45" s="4"/>
      <c r="H45" s="4"/>
      <c r="I45" s="1"/>
      <c r="J45" s="1"/>
      <c r="K45" s="1"/>
      <c r="L45" s="1"/>
      <c r="M45" s="1"/>
      <c r="N45" s="1"/>
      <c r="T45"/>
      <c r="U45"/>
      <c r="V45"/>
      <c r="W45"/>
      <c r="X45"/>
      <c r="Y45"/>
    </row>
    <row r="46" spans="1:25" ht="13.5" thickBot="1">
      <c r="A46" s="7" t="s">
        <v>13</v>
      </c>
      <c r="B46" s="44">
        <f>SUM(B41:B45)</f>
        <v>3869</v>
      </c>
      <c r="C46" s="45">
        <f>SUM(C41:C45)</f>
        <v>4422</v>
      </c>
      <c r="D46" s="45">
        <f>SUM(D41:D45)</f>
        <v>5070</v>
      </c>
      <c r="E46" s="46">
        <f>SUM(E41:E45)</f>
        <v>5918</v>
      </c>
      <c r="F46" s="47">
        <f>SUM(F41:F45)</f>
        <v>19279</v>
      </c>
      <c r="G46" s="4"/>
      <c r="H46" s="4"/>
      <c r="I46" s="1"/>
      <c r="J46" s="1"/>
      <c r="K46" s="1"/>
      <c r="L46" s="1"/>
      <c r="M46" s="1"/>
      <c r="N46" s="1"/>
      <c r="T46"/>
      <c r="U46"/>
      <c r="V46"/>
      <c r="W46"/>
      <c r="X46"/>
      <c r="Y46"/>
    </row>
    <row r="47" spans="1:25" ht="12.75">
      <c r="A47" s="7"/>
      <c r="B47" s="48"/>
      <c r="C47" s="48"/>
      <c r="D47" s="48"/>
      <c r="E47" s="48"/>
      <c r="F47" s="48"/>
      <c r="G47" s="4"/>
      <c r="H47" s="4"/>
      <c r="I47" s="1"/>
      <c r="J47" s="1"/>
      <c r="K47" s="1"/>
      <c r="L47" s="1"/>
      <c r="M47" s="1"/>
      <c r="N47" s="1"/>
      <c r="T47"/>
      <c r="U47"/>
      <c r="V47"/>
      <c r="W47"/>
      <c r="X47"/>
      <c r="Y47"/>
    </row>
    <row r="48" spans="1:25" ht="12.75">
      <c r="A48" s="7"/>
      <c r="B48" s="48"/>
      <c r="C48" s="48"/>
      <c r="D48" s="48"/>
      <c r="E48" s="48"/>
      <c r="F48" s="48"/>
      <c r="G48" s="4"/>
      <c r="H48" s="4"/>
      <c r="I48" s="1"/>
      <c r="J48" s="1"/>
      <c r="K48" s="1"/>
      <c r="L48" s="1"/>
      <c r="M48" s="1"/>
      <c r="N48" s="1"/>
      <c r="T48"/>
      <c r="U48"/>
      <c r="V48"/>
      <c r="W48"/>
      <c r="X48"/>
      <c r="Y48"/>
    </row>
    <row r="49" spans="1:25" ht="18">
      <c r="A49" s="7"/>
      <c r="B49" s="13" t="s">
        <v>25</v>
      </c>
      <c r="C49" s="48"/>
      <c r="D49" s="48"/>
      <c r="E49" s="48"/>
      <c r="F49" s="48"/>
      <c r="G49" s="4"/>
      <c r="H49" s="4"/>
      <c r="I49" s="1"/>
      <c r="J49" s="1"/>
      <c r="K49" s="1"/>
      <c r="L49" s="1"/>
      <c r="M49" s="1"/>
      <c r="N49" s="1"/>
      <c r="T49"/>
      <c r="U49"/>
      <c r="V49"/>
      <c r="W49"/>
      <c r="X49"/>
      <c r="Y49"/>
    </row>
    <row r="50" spans="1:25" ht="13.5" thickBot="1">
      <c r="A50" s="1"/>
      <c r="B50" s="14" t="s">
        <v>18</v>
      </c>
      <c r="C50" s="14" t="s">
        <v>10</v>
      </c>
      <c r="D50" s="14" t="s">
        <v>11</v>
      </c>
      <c r="E50" s="14" t="s">
        <v>12</v>
      </c>
      <c r="F50" s="14" t="s">
        <v>13</v>
      </c>
      <c r="G50" s="4"/>
      <c r="H50" s="4"/>
      <c r="I50" s="1"/>
      <c r="J50" s="1"/>
      <c r="K50" s="1"/>
      <c r="L50" s="1"/>
      <c r="M50" s="1"/>
      <c r="N50" s="1"/>
      <c r="T50"/>
      <c r="U50"/>
      <c r="V50"/>
      <c r="W50"/>
      <c r="X50"/>
      <c r="Y50"/>
    </row>
    <row r="51" spans="1:25" ht="13.5" thickBot="1">
      <c r="A51" s="7" t="s">
        <v>14</v>
      </c>
      <c r="B51" s="49">
        <f>SUMPRODUCT((LEFT(Données!$B$9:$B$507,4)=$A51)*(Données!$C$9:$C$507=B$50)*(Données!$E$9:$E$507))</f>
        <v>727851</v>
      </c>
      <c r="C51" s="50">
        <f>SUMPRODUCT((LEFT(Données!$B$9:$B$507,4)=$A51)*(Données!$C$9:$C$507=C$50)*(Données!$E$9:$E$507))</f>
        <v>157054</v>
      </c>
      <c r="D51" s="50">
        <f>SUMPRODUCT((LEFT(Données!$B$9:$B$507,4)=$A51)*(Données!$C$9:$C$507=D$50)*(Données!$E$9:$E$507))</f>
        <v>606039</v>
      </c>
      <c r="E51" s="51">
        <f>SUMPRODUCT((LEFT(Données!$B$9:$B$507,4)=$A51)*(Données!$C$9:$C$507=E$50)*(Données!$E$9:$E$507))</f>
        <v>397262</v>
      </c>
      <c r="F51" s="52">
        <f>SUM(B51:E51)</f>
        <v>1888206</v>
      </c>
      <c r="G51" s="4"/>
      <c r="H51" s="4"/>
      <c r="I51" s="1"/>
      <c r="J51" s="1"/>
      <c r="K51" s="1"/>
      <c r="L51" s="1"/>
      <c r="M51" s="1"/>
      <c r="N51" s="1"/>
      <c r="T51"/>
      <c r="U51"/>
      <c r="V51"/>
      <c r="W51"/>
      <c r="X51"/>
      <c r="Y51"/>
    </row>
    <row r="52" spans="1:25" ht="12.75">
      <c r="A52" s="7"/>
      <c r="B52" s="53"/>
      <c r="C52" s="53"/>
      <c r="D52" s="53"/>
      <c r="E52" s="53"/>
      <c r="F52" s="48"/>
      <c r="G52" s="4"/>
      <c r="H52" s="4"/>
      <c r="I52" s="1"/>
      <c r="J52" s="1"/>
      <c r="K52" s="1"/>
      <c r="L52" s="1"/>
      <c r="M52" s="1"/>
      <c r="N52" s="1"/>
      <c r="T52"/>
      <c r="U52"/>
      <c r="V52"/>
      <c r="W52"/>
      <c r="X52"/>
      <c r="Y52"/>
    </row>
    <row r="53" spans="1:25" ht="12.75">
      <c r="A53" s="1"/>
      <c r="B53" s="1"/>
      <c r="C53" s="1"/>
      <c r="D53" s="1"/>
      <c r="E53" s="1"/>
      <c r="F53" s="1"/>
      <c r="G53" s="4"/>
      <c r="H53" s="4"/>
      <c r="I53" s="1"/>
      <c r="J53" s="1"/>
      <c r="K53" s="1"/>
      <c r="L53" s="1"/>
      <c r="M53" s="1"/>
      <c r="N53" s="1"/>
      <c r="T53"/>
      <c r="U53"/>
      <c r="V53"/>
      <c r="W53"/>
      <c r="X53"/>
      <c r="Y53"/>
    </row>
    <row r="54" spans="1:25" ht="18">
      <c r="A54" s="1"/>
      <c r="B54" s="13" t="s">
        <v>33</v>
      </c>
      <c r="C54" s="2"/>
      <c r="D54" s="2"/>
      <c r="E54" s="2"/>
      <c r="F54" s="1"/>
      <c r="G54" s="4"/>
      <c r="H54" s="4"/>
      <c r="I54" s="1"/>
      <c r="J54" s="1"/>
      <c r="K54" s="1"/>
      <c r="L54" s="1"/>
      <c r="M54" s="1"/>
      <c r="N54" s="1"/>
      <c r="T54"/>
      <c r="U54"/>
      <c r="V54"/>
      <c r="W54"/>
      <c r="X54"/>
      <c r="Y54"/>
    </row>
    <row r="55" spans="1:25" ht="13.5" thickBot="1">
      <c r="A55" s="7"/>
      <c r="B55" s="14" t="s">
        <v>1</v>
      </c>
      <c r="C55" s="14" t="s">
        <v>2</v>
      </c>
      <c r="D55" s="14" t="s">
        <v>3</v>
      </c>
      <c r="E55" s="14" t="s">
        <v>4</v>
      </c>
      <c r="F55" s="14" t="s">
        <v>13</v>
      </c>
      <c r="G55" s="4"/>
      <c r="H55" s="4"/>
      <c r="I55" s="1"/>
      <c r="J55" s="1"/>
      <c r="K55" s="1"/>
      <c r="L55" s="1"/>
      <c r="M55" s="1"/>
      <c r="N55" s="1"/>
      <c r="T55"/>
      <c r="U55"/>
      <c r="V55"/>
      <c r="W55"/>
      <c r="X55"/>
      <c r="Y55"/>
    </row>
    <row r="56" spans="1:25" ht="12.75">
      <c r="A56" s="7" t="s">
        <v>5</v>
      </c>
      <c r="B56" s="54">
        <f>SUMPRODUCT(((Données!$C$9:$C$507="Montreal")+(Données!$C$9:$C$507="Toronto"))*(Données!$A$9:$A$507=B$55)*(Données!$B$9:$B$507=$A56)*(Données!$D$9:$D$507))</f>
        <v>0</v>
      </c>
      <c r="C56" s="55">
        <f>SUMPRODUCT(((Données!$C$9:$C$507="Montreal")+(Données!$C$9:$C$507="Toronto"))*(Données!$A$9:$A$507=C$55)*(Données!$B$9:$B$507=$A56)*(Données!$D$9:$D$507))</f>
        <v>75</v>
      </c>
      <c r="D56" s="55">
        <f>SUMPRODUCT(((Données!$C$9:$C$507="Montreal")+(Données!$C$9:$C$507="Toronto"))*(Données!$A$9:$A$507=D$55)*(Données!$B$9:$B$507=$A56)*(Données!$D$9:$D$507))</f>
        <v>522</v>
      </c>
      <c r="E56" s="56">
        <f>SUMPRODUCT(((Données!$C$9:$C$507="Montreal")+(Données!$C$9:$C$507="Toronto"))*(Données!$A$9:$A$507=E$55)*(Données!$B$9:$B$507=$A56)*(Données!$D$9:$D$507))</f>
        <v>53</v>
      </c>
      <c r="F56" s="57">
        <f>SUM(B56:E56)</f>
        <v>650</v>
      </c>
      <c r="G56" s="4"/>
      <c r="H56" s="4"/>
      <c r="I56" s="1"/>
      <c r="J56" s="1"/>
      <c r="K56" s="1"/>
      <c r="L56" s="1"/>
      <c r="M56" s="1"/>
      <c r="N56" s="1"/>
      <c r="T56"/>
      <c r="U56"/>
      <c r="V56"/>
      <c r="W56"/>
      <c r="X56"/>
      <c r="Y56"/>
    </row>
    <row r="57" spans="1:25" ht="12.75">
      <c r="A57" s="7" t="s">
        <v>6</v>
      </c>
      <c r="B57" s="58">
        <f>SUMPRODUCT(((Données!$C$9:$C$507="Montreal")+(Données!$C$9:$C$507="Toronto"))*(Données!$A$9:$A$507=B$55)*(Données!$B$9:$B$507=$A57)*(Données!$D$9:$D$507))</f>
        <v>25</v>
      </c>
      <c r="C57" s="8">
        <f>SUMPRODUCT(((Données!$C$9:$C$507="Montreal")+(Données!$C$9:$C$507="Toronto"))*(Données!$A$9:$A$507=C$55)*(Données!$B$9:$B$507=$A57)*(Données!$D$9:$D$507))</f>
        <v>663</v>
      </c>
      <c r="D57" s="8">
        <f>SUMPRODUCT(((Données!$C$9:$C$507="Montreal")+(Données!$C$9:$C$507="Toronto"))*(Données!$A$9:$A$507=D$55)*(Données!$B$9:$B$507=$A57)*(Données!$D$9:$D$507))</f>
        <v>0</v>
      </c>
      <c r="E57" s="59">
        <f>SUMPRODUCT(((Données!$C$9:$C$507="Montreal")+(Données!$C$9:$C$507="Toronto"))*(Données!$A$9:$A$507=E$55)*(Données!$B$9:$B$507=$A57)*(Données!$D$9:$D$507))</f>
        <v>678</v>
      </c>
      <c r="F57" s="60">
        <f>SUM(B57:E57)</f>
        <v>1366</v>
      </c>
      <c r="G57" s="4"/>
      <c r="H57" s="4"/>
      <c r="I57" s="1"/>
      <c r="J57" s="1"/>
      <c r="K57" s="1"/>
      <c r="L57" s="1"/>
      <c r="M57" s="1"/>
      <c r="N57" s="1"/>
      <c r="T57"/>
      <c r="U57"/>
      <c r="V57"/>
      <c r="W57"/>
      <c r="X57"/>
      <c r="Y57"/>
    </row>
    <row r="58" spans="1:25" ht="12.75">
      <c r="A58" s="7" t="s">
        <v>19</v>
      </c>
      <c r="B58" s="58">
        <f>SUMPRODUCT(((Données!$C$9:$C$507="Montreal")+(Données!$C$9:$C$507="Toronto"))*(Données!$A$9:$A$507=B$55)*(Données!$B$9:$B$507=$A58)*(Données!$D$9:$D$507))</f>
        <v>21</v>
      </c>
      <c r="C58" s="8">
        <f>SUMPRODUCT(((Données!$C$9:$C$507="Montreal")+(Données!$C$9:$C$507="Toronto"))*(Données!$A$9:$A$507=C$55)*(Données!$B$9:$B$507=$A58)*(Données!$D$9:$D$507))</f>
        <v>125</v>
      </c>
      <c r="D58" s="8">
        <f>SUMPRODUCT(((Données!$C$9:$C$507="Montreal")+(Données!$C$9:$C$507="Toronto"))*(Données!$A$9:$A$507=D$55)*(Données!$B$9:$B$507=$A58)*(Données!$D$9:$D$507))</f>
        <v>0</v>
      </c>
      <c r="E58" s="59">
        <f>SUMPRODUCT(((Données!$C$9:$C$507="Montreal")+(Données!$C$9:$C$507="Toronto"))*(Données!$A$9:$A$507=E$55)*(Données!$B$9:$B$507=$A58)*(Données!$D$9:$D$507))</f>
        <v>34</v>
      </c>
      <c r="F58" s="60">
        <f>SUM(B58:E58)</f>
        <v>180</v>
      </c>
      <c r="G58" s="4"/>
      <c r="H58" s="4"/>
      <c r="I58" s="1"/>
      <c r="J58" s="1"/>
      <c r="K58" s="1"/>
      <c r="L58" s="1"/>
      <c r="M58" s="1"/>
      <c r="N58" s="1"/>
      <c r="T58"/>
      <c r="U58"/>
      <c r="V58"/>
      <c r="W58"/>
      <c r="X58"/>
      <c r="Y58"/>
    </row>
    <row r="59" spans="1:25" ht="12.75">
      <c r="A59" s="7" t="s">
        <v>7</v>
      </c>
      <c r="B59" s="58">
        <f>SUMPRODUCT(((Données!$C$9:$C$507="Montreal")+(Données!$C$9:$C$507="Toronto"))*(Données!$A$9:$A$507=B$55)*(Données!$B$9:$B$507=$A59)*(Données!$D$9:$D$507))</f>
        <v>21</v>
      </c>
      <c r="C59" s="8">
        <f>SUMPRODUCT(((Données!$C$9:$C$507="Montreal")+(Données!$C$9:$C$507="Toronto"))*(Données!$A$9:$A$507=C$55)*(Données!$B$9:$B$507=$A59)*(Données!$D$9:$D$507))</f>
        <v>4</v>
      </c>
      <c r="D59" s="8">
        <f>SUMPRODUCT(((Données!$C$9:$C$507="Montreal")+(Données!$C$9:$C$507="Toronto"))*(Données!$A$9:$A$507=D$55)*(Données!$B$9:$B$507=$A59)*(Données!$D$9:$D$507))</f>
        <v>522</v>
      </c>
      <c r="E59" s="59">
        <f>SUMPRODUCT(((Données!$C$9:$C$507="Montreal")+(Données!$C$9:$C$507="Toronto"))*(Données!$A$9:$A$507=E$55)*(Données!$B$9:$B$507=$A59)*(Données!$D$9:$D$507))</f>
        <v>4</v>
      </c>
      <c r="F59" s="60">
        <f>SUM(B59:E59)</f>
        <v>551</v>
      </c>
      <c r="G59" s="4"/>
      <c r="H59" s="4"/>
      <c r="I59" s="1"/>
      <c r="J59" s="1"/>
      <c r="K59" s="1"/>
      <c r="L59" s="1"/>
      <c r="M59" s="1"/>
      <c r="N59" s="1"/>
      <c r="T59"/>
      <c r="U59"/>
      <c r="V59"/>
      <c r="W59"/>
      <c r="X59"/>
      <c r="Y59"/>
    </row>
    <row r="60" spans="1:25" ht="13.5" thickBot="1">
      <c r="A60" s="7" t="s">
        <v>20</v>
      </c>
      <c r="B60" s="61">
        <f>SUMPRODUCT(((Données!$C$9:$C$507="Montreal")+(Données!$C$9:$C$507="Toronto"))*(Données!$A$9:$A$507=B$55)*(Données!$B$9:$B$507=$A60)*(Données!$D$9:$D$507))</f>
        <v>663</v>
      </c>
      <c r="C60" s="62">
        <f>SUMPRODUCT(((Données!$C$9:$C$507="Montreal")+(Données!$C$9:$C$507="Toronto"))*(Données!$A$9:$A$507=C$55)*(Données!$B$9:$B$507=$A60)*(Données!$D$9:$D$507))</f>
        <v>136</v>
      </c>
      <c r="D60" s="62">
        <f>SUMPRODUCT(((Données!$C$9:$C$507="Montreal")+(Données!$C$9:$C$507="Toronto"))*(Données!$A$9:$A$507=D$55)*(Données!$B$9:$B$507=$A60)*(Données!$D$9:$D$507))</f>
        <v>4</v>
      </c>
      <c r="E60" s="63">
        <f>SUMPRODUCT(((Données!$C$9:$C$507="Montreal")+(Données!$C$9:$C$507="Toronto"))*(Données!$A$9:$A$507=E$55)*(Données!$B$9:$B$507=$A60)*(Données!$D$9:$D$507))</f>
        <v>456</v>
      </c>
      <c r="F60" s="64">
        <f>SUM(B60:E60)</f>
        <v>1259</v>
      </c>
      <c r="G60" s="4"/>
      <c r="H60" s="4"/>
      <c r="I60" s="1"/>
      <c r="J60" s="1"/>
      <c r="K60" s="1"/>
      <c r="L60" s="1"/>
      <c r="M60" s="1"/>
      <c r="N60" s="1"/>
      <c r="T60"/>
      <c r="U60"/>
      <c r="V60"/>
      <c r="W60"/>
      <c r="X60"/>
      <c r="Y60"/>
    </row>
    <row r="61" spans="1:25" ht="13.5" thickBot="1">
      <c r="A61" s="7" t="s">
        <v>13</v>
      </c>
      <c r="B61" s="65">
        <f>SUM(B56:B60)</f>
        <v>730</v>
      </c>
      <c r="C61" s="66">
        <f>SUM(C56:C60)</f>
        <v>1003</v>
      </c>
      <c r="D61" s="66">
        <f>SUM(D56:D60)</f>
        <v>1048</v>
      </c>
      <c r="E61" s="67">
        <f>SUM(E56:E60)</f>
        <v>1225</v>
      </c>
      <c r="F61" s="68">
        <f>SUM(F56:F60)</f>
        <v>4006</v>
      </c>
      <c r="G61" s="4"/>
      <c r="H61" s="4"/>
      <c r="I61" s="1"/>
      <c r="J61" s="1"/>
      <c r="K61" s="1"/>
      <c r="L61" s="1"/>
      <c r="M61" s="1"/>
      <c r="N61" s="1"/>
      <c r="T61"/>
      <c r="U61"/>
      <c r="V61"/>
      <c r="W61"/>
      <c r="X61"/>
      <c r="Y61"/>
    </row>
    <row r="62" spans="1:25" ht="12.75">
      <c r="A62" s="7"/>
      <c r="B62" s="69"/>
      <c r="C62" s="69"/>
      <c r="D62" s="69"/>
      <c r="E62" s="69"/>
      <c r="F62" s="69"/>
      <c r="G62" s="4"/>
      <c r="H62" s="4"/>
      <c r="I62" s="1"/>
      <c r="J62" s="1"/>
      <c r="K62" s="1"/>
      <c r="L62" s="1"/>
      <c r="M62" s="1"/>
      <c r="N62" s="1"/>
      <c r="T62"/>
      <c r="U62"/>
      <c r="V62"/>
      <c r="W62"/>
      <c r="X62"/>
      <c r="Y62"/>
    </row>
    <row r="63" spans="1:25" ht="12.75">
      <c r="A63" s="1"/>
      <c r="B63" s="1"/>
      <c r="C63" s="1"/>
      <c r="D63" s="1"/>
      <c r="E63" s="1"/>
      <c r="F63" s="1"/>
      <c r="G63" s="4"/>
      <c r="H63" s="4"/>
      <c r="I63" s="1"/>
      <c r="J63" s="1"/>
      <c r="K63" s="1"/>
      <c r="L63" s="1"/>
      <c r="M63" s="1"/>
      <c r="N63" s="1"/>
      <c r="T63"/>
      <c r="U63"/>
      <c r="V63"/>
      <c r="W63"/>
      <c r="X63"/>
      <c r="Y63"/>
    </row>
    <row r="64" spans="1:25" ht="18">
      <c r="A64" s="1"/>
      <c r="B64" s="13" t="s">
        <v>27</v>
      </c>
      <c r="C64" s="2"/>
      <c r="D64" s="2"/>
      <c r="E64" s="2"/>
      <c r="F64" s="1"/>
      <c r="G64" s="4"/>
      <c r="H64" s="4"/>
      <c r="I64" s="1"/>
      <c r="J64" s="1"/>
      <c r="K64" s="1"/>
      <c r="L64" s="1"/>
      <c r="M64" s="1"/>
      <c r="N64" s="1"/>
      <c r="T64"/>
      <c r="U64"/>
      <c r="V64"/>
      <c r="W64"/>
      <c r="X64"/>
      <c r="Y64"/>
    </row>
    <row r="65" spans="1:25" ht="13.5" thickBot="1">
      <c r="A65" s="7"/>
      <c r="B65" s="14" t="s">
        <v>1</v>
      </c>
      <c r="C65" s="14" t="s">
        <v>2</v>
      </c>
      <c r="D65" s="14" t="s">
        <v>3</v>
      </c>
      <c r="E65" s="14" t="s">
        <v>4</v>
      </c>
      <c r="F65" s="14" t="s">
        <v>13</v>
      </c>
      <c r="G65" s="4"/>
      <c r="H65" s="4"/>
      <c r="I65" s="1"/>
      <c r="J65" s="1"/>
      <c r="K65" s="1"/>
      <c r="L65" s="1"/>
      <c r="M65" s="1"/>
      <c r="N65" s="1"/>
      <c r="T65"/>
      <c r="U65"/>
      <c r="V65"/>
      <c r="W65"/>
      <c r="X65"/>
      <c r="Y65"/>
    </row>
    <row r="66" spans="1:25" ht="12.75">
      <c r="A66" s="7" t="s">
        <v>18</v>
      </c>
      <c r="B66" s="54">
        <f>SUMPRODUCT((Données!$A$9:$A$507=B$65)*(Données!$C$9:$C$507=$A66)*(Données!$D$9:$D$507))</f>
        <v>1321</v>
      </c>
      <c r="C66" s="55">
        <f>SUMPRODUCT((Données!$A$9:$A$507=C$65)*(Données!$C$9:$C$507=$A66)*(Données!$D$9:$D$507))</f>
        <v>585</v>
      </c>
      <c r="D66" s="55">
        <f>SUMPRODUCT((Données!$A$9:$A$507=D$65)*(Données!$C$9:$C$507=$A66)*(Données!$D$9:$D$507))</f>
        <v>2005</v>
      </c>
      <c r="E66" s="56">
        <f>SUMPRODUCT((Données!$A$9:$A$507=E$65)*(Données!$C$9:$C$507=$A66)*(Données!$D$9:$D$507))</f>
        <v>969</v>
      </c>
      <c r="F66" s="57">
        <f>SUM(B66:E66)</f>
        <v>4880</v>
      </c>
      <c r="G66" s="4"/>
      <c r="H66" s="4"/>
      <c r="I66" s="1"/>
      <c r="J66" s="1"/>
      <c r="K66" s="1"/>
      <c r="L66" s="1"/>
      <c r="M66" s="1"/>
      <c r="N66" s="1"/>
      <c r="T66"/>
      <c r="U66"/>
      <c r="V66"/>
      <c r="W66"/>
      <c r="X66"/>
      <c r="Y66"/>
    </row>
    <row r="67" spans="1:25" ht="12.75">
      <c r="A67" s="7" t="s">
        <v>10</v>
      </c>
      <c r="B67" s="58">
        <f>SUMPRODUCT((Données!$A$9:$A$507=B$65)*(Données!$C$9:$C$507=$A67)*(Données!$D$9:$D$507))</f>
        <v>730</v>
      </c>
      <c r="C67" s="8">
        <f>SUMPRODUCT((Données!$A$9:$A$507=C$65)*(Données!$C$9:$C$507=$A67)*(Données!$D$9:$D$507))</f>
        <v>1003</v>
      </c>
      <c r="D67" s="8">
        <f>SUMPRODUCT((Données!$A$9:$A$507=D$65)*(Données!$C$9:$C$507=$A67)*(Données!$D$9:$D$507))</f>
        <v>1048</v>
      </c>
      <c r="E67" s="59">
        <f>SUMPRODUCT((Données!$A$9:$A$507=E$65)*(Données!$C$9:$C$507=$A67)*(Données!$D$9:$D$507))</f>
        <v>1225</v>
      </c>
      <c r="F67" s="60">
        <f>SUM(B67:E67)</f>
        <v>4006</v>
      </c>
      <c r="G67" s="4"/>
      <c r="H67" s="4"/>
      <c r="I67" s="1"/>
      <c r="J67" s="1"/>
      <c r="K67" s="1"/>
      <c r="L67" s="1"/>
      <c r="M67" s="1"/>
      <c r="N67" s="1"/>
      <c r="T67"/>
      <c r="U67"/>
      <c r="V67"/>
      <c r="W67"/>
      <c r="X67"/>
      <c r="Y67"/>
    </row>
    <row r="68" spans="1:25" ht="12.75">
      <c r="A68" s="7" t="s">
        <v>12</v>
      </c>
      <c r="B68" s="58">
        <f>SUMPRODUCT((Données!$A$9:$A$507=B$65)*(Données!$C$9:$C$507=$A68)*(Données!$D$9:$D$507))</f>
        <v>912</v>
      </c>
      <c r="C68" s="8">
        <f>SUMPRODUCT((Données!$A$9:$A$507=C$65)*(Données!$C$9:$C$507=$A68)*(Données!$D$9:$D$507))</f>
        <v>1603</v>
      </c>
      <c r="D68" s="8">
        <f>SUMPRODUCT((Données!$A$9:$A$507=D$65)*(Données!$C$9:$C$507=$A68)*(Données!$D$9:$D$507))</f>
        <v>550</v>
      </c>
      <c r="E68" s="59">
        <f>SUMPRODUCT((Données!$A$9:$A$507=E$65)*(Données!$C$9:$C$507=$A68)*(Données!$D$9:$D$507))</f>
        <v>2167</v>
      </c>
      <c r="F68" s="60">
        <f>SUM(B68:E68)</f>
        <v>5232</v>
      </c>
      <c r="G68" s="4"/>
      <c r="H68" s="4"/>
      <c r="I68" s="1"/>
      <c r="J68" s="1"/>
      <c r="K68" s="1"/>
      <c r="L68" s="1"/>
      <c r="M68" s="1"/>
      <c r="N68" s="1"/>
      <c r="T68"/>
      <c r="U68"/>
      <c r="V68"/>
      <c r="W68"/>
      <c r="X68"/>
      <c r="Y68"/>
    </row>
    <row r="69" spans="1:25" ht="13.5" thickBot="1">
      <c r="A69" s="7" t="s">
        <v>11</v>
      </c>
      <c r="B69" s="61">
        <f>SUMPRODUCT((Données!$A$9:$A$507=B$65)*(Données!$C$9:$C$507=$A69)*(Données!$D$9:$D$507))</f>
        <v>906</v>
      </c>
      <c r="C69" s="62">
        <f>SUMPRODUCT((Données!$A$9:$A$507=C$65)*(Données!$C$9:$C$507=$A69)*(Données!$D$9:$D$507))</f>
        <v>1231</v>
      </c>
      <c r="D69" s="62">
        <f>SUMPRODUCT((Données!$A$9:$A$507=D$65)*(Données!$C$9:$C$507=$A69)*(Données!$D$9:$D$507))</f>
        <v>1467</v>
      </c>
      <c r="E69" s="63">
        <f>SUMPRODUCT((Données!$A$9:$A$507=E$65)*(Données!$C$9:$C$507=$A69)*(Données!$D$9:$D$507))</f>
        <v>1557</v>
      </c>
      <c r="F69" s="60">
        <f>SUM(B69:E69)</f>
        <v>5161</v>
      </c>
      <c r="G69" s="4"/>
      <c r="H69" s="4"/>
      <c r="I69" s="1"/>
      <c r="J69" s="1"/>
      <c r="K69" s="1"/>
      <c r="L69" s="1"/>
      <c r="M69" s="1"/>
      <c r="N69" s="1"/>
      <c r="T69"/>
      <c r="U69"/>
      <c r="V69"/>
      <c r="W69"/>
      <c r="X69"/>
      <c r="Y69"/>
    </row>
    <row r="70" spans="1:25" ht="13.5" thickBot="1">
      <c r="A70" s="7" t="s">
        <v>13</v>
      </c>
      <c r="B70" s="65">
        <f>SUM(B66:B69)</f>
        <v>3869</v>
      </c>
      <c r="C70" s="66">
        <f>SUM(C66:C69)</f>
        <v>4422</v>
      </c>
      <c r="D70" s="66">
        <f>SUM(D66:D69)</f>
        <v>5070</v>
      </c>
      <c r="E70" s="67">
        <f>SUM(E66:E69)</f>
        <v>5918</v>
      </c>
      <c r="F70" s="68">
        <f>SUM(F66:F69)</f>
        <v>19279</v>
      </c>
      <c r="G70" s="4"/>
      <c r="H70" s="4"/>
      <c r="I70" s="1"/>
      <c r="J70" s="1"/>
      <c r="K70" s="1"/>
      <c r="L70" s="1"/>
      <c r="M70" s="1"/>
      <c r="N70" s="1"/>
      <c r="T70"/>
      <c r="U70"/>
      <c r="V70"/>
      <c r="W70"/>
      <c r="X70"/>
      <c r="Y70"/>
    </row>
    <row r="71" spans="1:25" ht="12.75">
      <c r="A71" s="1"/>
      <c r="B71" s="1"/>
      <c r="C71" s="1"/>
      <c r="D71" s="1"/>
      <c r="E71" s="1"/>
      <c r="F71" s="1"/>
      <c r="G71" s="4"/>
      <c r="H71" s="4"/>
      <c r="I71" s="1"/>
      <c r="J71" s="1"/>
      <c r="K71" s="1"/>
      <c r="L71" s="1"/>
      <c r="M71" s="1"/>
      <c r="N71" s="1"/>
      <c r="T71"/>
      <c r="U71"/>
      <c r="V71"/>
      <c r="W71"/>
      <c r="X71"/>
      <c r="Y71"/>
    </row>
    <row r="72" spans="1:25" ht="12.75">
      <c r="A72" s="1"/>
      <c r="B72" s="1"/>
      <c r="C72" s="1"/>
      <c r="D72" s="1"/>
      <c r="E72" s="1"/>
      <c r="F72" s="1"/>
      <c r="G72" s="4"/>
      <c r="H72" s="4"/>
      <c r="I72" s="1"/>
      <c r="J72" s="1"/>
      <c r="K72" s="1"/>
      <c r="L72" s="1"/>
      <c r="M72" s="1"/>
      <c r="N72" s="1"/>
      <c r="T72"/>
      <c r="U72"/>
      <c r="V72"/>
      <c r="W72"/>
      <c r="X72"/>
      <c r="Y72"/>
    </row>
    <row r="73" spans="1:25" ht="18">
      <c r="A73" s="1"/>
      <c r="B73" s="13" t="s">
        <v>26</v>
      </c>
      <c r="C73" s="2"/>
      <c r="D73" s="2"/>
      <c r="E73" s="2"/>
      <c r="F73" s="1"/>
      <c r="G73" s="4"/>
      <c r="H73" s="4"/>
      <c r="I73" s="1"/>
      <c r="J73" s="1"/>
      <c r="K73" s="1"/>
      <c r="L73" s="1"/>
      <c r="M73" s="1"/>
      <c r="N73" s="1"/>
      <c r="T73"/>
      <c r="U73"/>
      <c r="V73"/>
      <c r="W73"/>
      <c r="X73"/>
      <c r="Y73"/>
    </row>
    <row r="74" spans="1:25" ht="13.5" thickBot="1">
      <c r="A74" s="7"/>
      <c r="B74" s="14" t="s">
        <v>1</v>
      </c>
      <c r="C74" s="14" t="s">
        <v>2</v>
      </c>
      <c r="D74" s="14" t="s">
        <v>3</v>
      </c>
      <c r="E74" s="14" t="s">
        <v>4</v>
      </c>
      <c r="F74" s="14" t="s">
        <v>13</v>
      </c>
      <c r="G74" s="4"/>
      <c r="H74" s="4"/>
      <c r="I74" s="1"/>
      <c r="J74" s="1"/>
      <c r="K74" s="1"/>
      <c r="L74" s="1"/>
      <c r="M74" s="1"/>
      <c r="N74" s="1"/>
      <c r="T74"/>
      <c r="U74"/>
      <c r="V74"/>
      <c r="W74"/>
      <c r="X74"/>
      <c r="Y74"/>
    </row>
    <row r="75" spans="1:25" ht="12.75">
      <c r="A75" s="7" t="s">
        <v>18</v>
      </c>
      <c r="B75" s="15">
        <f>SUMPRODUCT((Données!$A$9:$A$507=B$65)*(Données!$C$9:$C$507=$A75)*(Données!$E$9:$E$507))</f>
        <v>332663</v>
      </c>
      <c r="C75" s="16">
        <f>SUMPRODUCT((Données!$A$9:$A$507=C$65)*(Données!$C$9:$C$507=$A75)*(Données!$E$9:$E$507))</f>
        <v>140826</v>
      </c>
      <c r="D75" s="16">
        <f>SUMPRODUCT((Données!$A$9:$A$507=D$65)*(Données!$C$9:$C$507=$A75)*(Données!$E$9:$E$507))</f>
        <v>329112</v>
      </c>
      <c r="E75" s="17">
        <f>SUMPRODUCT((Données!$A$9:$A$507=E$65)*(Données!$C$9:$C$507=$A75)*(Données!$E$9:$E$507))</f>
        <v>220395</v>
      </c>
      <c r="F75" s="18">
        <f>SUM(B75:E75)</f>
        <v>1022996</v>
      </c>
      <c r="G75" s="4"/>
      <c r="H75" s="4"/>
      <c r="I75" s="1"/>
      <c r="J75" s="1"/>
      <c r="K75" s="1"/>
      <c r="L75" s="1"/>
      <c r="M75" s="1"/>
      <c r="N75" s="1"/>
      <c r="T75"/>
      <c r="U75"/>
      <c r="V75"/>
      <c r="W75"/>
      <c r="X75"/>
      <c r="Y75"/>
    </row>
    <row r="76" spans="1:25" ht="12.75">
      <c r="A76" s="7" t="s">
        <v>10</v>
      </c>
      <c r="B76" s="19">
        <f>SUMPRODUCT((Données!$A$9:$A$507=B$65)*(Données!$C$9:$C$507=$A76)*(Données!$E$9:$E$507))</f>
        <v>216213</v>
      </c>
      <c r="C76" s="20">
        <f>SUMPRODUCT((Données!$A$9:$A$507=C$65)*(Données!$C$9:$C$507=$A76)*(Données!$E$9:$E$507))</f>
        <v>167111</v>
      </c>
      <c r="D76" s="20">
        <f>SUMPRODUCT((Données!$A$9:$A$507=D$65)*(Données!$C$9:$C$507=$A76)*(Données!$E$9:$E$507))</f>
        <v>306080</v>
      </c>
      <c r="E76" s="21">
        <f>SUMPRODUCT((Données!$A$9:$A$507=E$65)*(Données!$C$9:$C$507=$A76)*(Données!$E$9:$E$507))</f>
        <v>277783</v>
      </c>
      <c r="F76" s="22">
        <f>SUM(B76:E76)</f>
        <v>967187</v>
      </c>
      <c r="G76" s="4"/>
      <c r="H76" s="4"/>
      <c r="I76" s="1"/>
      <c r="J76" s="1"/>
      <c r="K76" s="1"/>
      <c r="L76" s="1"/>
      <c r="M76" s="1"/>
      <c r="N76" s="1"/>
      <c r="T76"/>
      <c r="U76"/>
      <c r="V76"/>
      <c r="W76"/>
      <c r="X76"/>
      <c r="Y76"/>
    </row>
    <row r="77" spans="1:25" ht="12.75">
      <c r="A77" s="7" t="s">
        <v>12</v>
      </c>
      <c r="B77" s="19">
        <f>SUMPRODUCT((Données!$A$9:$A$507=B$65)*(Données!$C$9:$C$507=$A77)*(Données!$E$9:$E$507))</f>
        <v>203030</v>
      </c>
      <c r="C77" s="20">
        <f>SUMPRODUCT((Données!$A$9:$A$507=C$65)*(Données!$C$9:$C$507=$A77)*(Données!$E$9:$E$507))</f>
        <v>540109</v>
      </c>
      <c r="D77" s="20">
        <f>SUMPRODUCT((Données!$A$9:$A$507=D$65)*(Données!$C$9:$C$507=$A77)*(Données!$E$9:$E$507))</f>
        <v>161253</v>
      </c>
      <c r="E77" s="21">
        <f>SUMPRODUCT((Données!$A$9:$A$507=E$65)*(Données!$C$9:$C$507=$A77)*(Données!$E$9:$E$507))</f>
        <v>475220</v>
      </c>
      <c r="F77" s="22">
        <f>SUM(B77:E77)</f>
        <v>1379612</v>
      </c>
      <c r="G77" s="4"/>
      <c r="H77" s="4"/>
      <c r="I77" s="1"/>
      <c r="J77" s="1"/>
      <c r="K77" s="1"/>
      <c r="L77" s="1"/>
      <c r="M77" s="1"/>
      <c r="N77" s="1"/>
      <c r="T77"/>
      <c r="U77"/>
      <c r="V77"/>
      <c r="W77"/>
      <c r="X77"/>
      <c r="Y77"/>
    </row>
    <row r="78" spans="1:25" ht="13.5" thickBot="1">
      <c r="A78" s="7" t="s">
        <v>11</v>
      </c>
      <c r="B78" s="23">
        <f>SUMPRODUCT((Données!$A$9:$A$507=B$65)*(Données!$C$9:$C$507=$A78)*(Données!$E$9:$E$507))</f>
        <v>171175</v>
      </c>
      <c r="C78" s="24">
        <f>SUMPRODUCT((Données!$A$9:$A$507=C$65)*(Données!$C$9:$C$507=$A78)*(Données!$E$9:$E$507))</f>
        <v>281312</v>
      </c>
      <c r="D78" s="24">
        <f>SUMPRODUCT((Données!$A$9:$A$507=D$65)*(Données!$C$9:$C$507=$A78)*(Données!$E$9:$E$507))</f>
        <v>403655</v>
      </c>
      <c r="E78" s="25">
        <f>SUMPRODUCT((Données!$A$9:$A$507=E$65)*(Données!$C$9:$C$507=$A78)*(Données!$E$9:$E$507))</f>
        <v>470323</v>
      </c>
      <c r="F78" s="22">
        <f>SUM(B78:E78)</f>
        <v>1326465</v>
      </c>
      <c r="G78" s="4"/>
      <c r="H78" s="4"/>
      <c r="I78" s="1"/>
      <c r="J78" s="1"/>
      <c r="K78" s="1"/>
      <c r="L78" s="1"/>
      <c r="M78" s="1"/>
      <c r="N78" s="1"/>
      <c r="T78"/>
      <c r="U78"/>
      <c r="V78"/>
      <c r="W78"/>
      <c r="X78"/>
      <c r="Y78"/>
    </row>
    <row r="79" spans="1:25" ht="13.5" thickBot="1">
      <c r="A79" s="7" t="s">
        <v>13</v>
      </c>
      <c r="B79" s="27">
        <f>SUM(B75:B78)</f>
        <v>923081</v>
      </c>
      <c r="C79" s="28">
        <f>SUM(C75:C78)</f>
        <v>1129358</v>
      </c>
      <c r="D79" s="28">
        <f>SUM(D75:D78)</f>
        <v>1200100</v>
      </c>
      <c r="E79" s="29">
        <f>SUM(E75:E78)</f>
        <v>1443721</v>
      </c>
      <c r="F79" s="30">
        <f>SUM(F75:F78)</f>
        <v>4696260</v>
      </c>
      <c r="G79" s="4"/>
      <c r="H79" s="4"/>
      <c r="I79" s="1"/>
      <c r="J79" s="1"/>
      <c r="K79" s="1"/>
      <c r="L79" s="1"/>
      <c r="M79" s="1"/>
      <c r="N79" s="1"/>
      <c r="T79"/>
      <c r="U79"/>
      <c r="V79"/>
      <c r="W79"/>
      <c r="X79"/>
      <c r="Y79"/>
    </row>
    <row r="80" spans="1:25" ht="12.75">
      <c r="A80" s="1"/>
      <c r="B80" s="1"/>
      <c r="C80" s="1"/>
      <c r="D80" s="1"/>
      <c r="E80" s="1"/>
      <c r="F80" s="1"/>
      <c r="G80" s="4"/>
      <c r="H80" s="4"/>
      <c r="I80" s="1"/>
      <c r="J80" s="1"/>
      <c r="K80" s="1"/>
      <c r="L80" s="1"/>
      <c r="M80" s="1"/>
      <c r="N80" s="1"/>
      <c r="T80"/>
      <c r="U80"/>
      <c r="V80"/>
      <c r="W80"/>
      <c r="X80"/>
      <c r="Y80"/>
    </row>
    <row r="81" spans="1:25" ht="12.75">
      <c r="A81" s="1"/>
      <c r="B81" s="1"/>
      <c r="C81" s="1"/>
      <c r="D81" s="1"/>
      <c r="E81" s="1"/>
      <c r="F81" s="1"/>
      <c r="G81" s="4"/>
      <c r="H81" s="4"/>
      <c r="I81" s="1"/>
      <c r="J81" s="1"/>
      <c r="K81" s="1"/>
      <c r="L81" s="1"/>
      <c r="M81" s="1"/>
      <c r="N81" s="1"/>
      <c r="T81"/>
      <c r="U81"/>
      <c r="V81"/>
      <c r="W81"/>
      <c r="X81"/>
      <c r="Y81"/>
    </row>
    <row r="82" spans="1:25" ht="18">
      <c r="A82" s="1"/>
      <c r="B82" s="13" t="s">
        <v>28</v>
      </c>
      <c r="C82" s="2"/>
      <c r="D82" s="2"/>
      <c r="E82" s="2"/>
      <c r="F82" s="1"/>
      <c r="G82" s="4"/>
      <c r="H82" s="4"/>
      <c r="I82" s="1"/>
      <c r="J82" s="1"/>
      <c r="K82" s="1"/>
      <c r="L82" s="1"/>
      <c r="M82" s="1"/>
      <c r="N82" s="1"/>
      <c r="T82"/>
      <c r="U82"/>
      <c r="V82"/>
      <c r="W82"/>
      <c r="X82"/>
      <c r="Y82"/>
    </row>
    <row r="83" spans="1:25" ht="13.5" thickBot="1">
      <c r="A83" s="7"/>
      <c r="B83" s="14" t="s">
        <v>1</v>
      </c>
      <c r="C83" s="14" t="s">
        <v>2</v>
      </c>
      <c r="D83" s="14" t="s">
        <v>3</v>
      </c>
      <c r="E83" s="14" t="s">
        <v>4</v>
      </c>
      <c r="F83" s="14" t="s">
        <v>13</v>
      </c>
      <c r="G83" s="4"/>
      <c r="H83" s="4"/>
      <c r="I83" s="1"/>
      <c r="J83" s="1"/>
      <c r="K83" s="1"/>
      <c r="L83" s="1"/>
      <c r="M83" s="1"/>
      <c r="N83" s="1"/>
      <c r="T83"/>
      <c r="U83"/>
      <c r="V83"/>
      <c r="W83"/>
      <c r="X83"/>
      <c r="Y83"/>
    </row>
    <row r="84" spans="1:25" ht="12.75">
      <c r="A84" s="7" t="s">
        <v>29</v>
      </c>
      <c r="B84" s="15">
        <f>SUMPRODUCT((Données!$A$9:$A$507=B$65)*((Données!$C$9:$C$507="Montréal")+(Données!$C$9:$C$507="Toronto"))*(Données!$E$9:$E$507))</f>
        <v>548876</v>
      </c>
      <c r="C84" s="16">
        <f>SUMPRODUCT((Données!$A$9:$A$507=C$65)*((Données!$C$9:$C$507="Montréal")+(Données!$C$9:$C$507="Toronto"))*(Données!$E$9:$E$507))</f>
        <v>307937</v>
      </c>
      <c r="D84" s="16">
        <f>SUMPRODUCT((Données!$A$9:$A$507=D$65)*((Données!$C$9:$C$507="Montréal")+(Données!$C$9:$C$507="Toronto"))*(Données!$E$9:$E$507))</f>
        <v>635192</v>
      </c>
      <c r="E84" s="17">
        <f>SUMPRODUCT((Données!$A$9:$A$507=E$65)*((Données!$C$9:$C$507="Montréal")+(Données!$C$9:$C$507="Toronto"))*(Données!$E$9:$E$507))</f>
        <v>498178</v>
      </c>
      <c r="F84" s="18">
        <f>SUM(B84:E84)</f>
        <v>1990183</v>
      </c>
      <c r="G84" s="4"/>
      <c r="H84" s="4"/>
      <c r="I84" s="1"/>
      <c r="J84" s="1"/>
      <c r="K84" s="1"/>
      <c r="L84" s="1"/>
      <c r="M84" s="1"/>
      <c r="N84" s="1"/>
      <c r="T84"/>
      <c r="U84"/>
      <c r="V84"/>
      <c r="W84"/>
      <c r="X84"/>
      <c r="Y84"/>
    </row>
    <row r="85" spans="1:25" ht="13.5" thickBot="1">
      <c r="A85" s="7" t="s">
        <v>30</v>
      </c>
      <c r="B85" s="23">
        <f>SUMPRODUCT((Données!$A$9:$A$507=B$65)*((Données!$C$9:$C$507="Montréal")+(Données!$C$9:$C$507="Toronto"))*(Données!$E$9:$E$507))</f>
        <v>548876</v>
      </c>
      <c r="C85" s="24">
        <f>SUMPRODUCT((Données!$A$9:$A$507=C$65)*((Données!$C$9:$C$507="Montréal")+(Données!$C$9:$C$507="Toronto"))*(Données!$E$9:$E$507))</f>
        <v>307937</v>
      </c>
      <c r="D85" s="24">
        <f>SUMPRODUCT((Données!$A$9:$A$507=D$65)*((Données!$C$9:$C$507="Montréal")+(Données!$C$9:$C$507="Toronto"))*(Données!$E$9:$E$507))</f>
        <v>635192</v>
      </c>
      <c r="E85" s="25">
        <f>SUMPRODUCT((Données!$A$9:$A$507=E$65)*((Données!$C$9:$C$507="Montréal")+(Données!$C$9:$C$507="Toronto"))*(Données!$E$9:$E$507))</f>
        <v>498178</v>
      </c>
      <c r="F85" s="22">
        <f>SUM(B85:E85)</f>
        <v>1990183</v>
      </c>
      <c r="G85" s="4"/>
      <c r="H85" s="4"/>
      <c r="I85" s="1"/>
      <c r="J85" s="1"/>
      <c r="K85" s="1"/>
      <c r="L85" s="1"/>
      <c r="M85" s="1"/>
      <c r="N85" s="1"/>
      <c r="T85"/>
      <c r="U85"/>
      <c r="V85"/>
      <c r="W85"/>
      <c r="X85"/>
      <c r="Y85"/>
    </row>
    <row r="86" spans="1:25" ht="13.5" thickBot="1">
      <c r="A86" s="7" t="s">
        <v>13</v>
      </c>
      <c r="B86" s="27">
        <f>SUM(B84:B85)</f>
        <v>1097752</v>
      </c>
      <c r="C86" s="28">
        <f>SUM(C84:C85)</f>
        <v>615874</v>
      </c>
      <c r="D86" s="28">
        <f>SUM(D84:D85)</f>
        <v>1270384</v>
      </c>
      <c r="E86" s="29">
        <f>SUM(E84:E85)</f>
        <v>996356</v>
      </c>
      <c r="F86" s="30">
        <f>SUM(F84:F85)</f>
        <v>3980366</v>
      </c>
      <c r="G86" s="4"/>
      <c r="H86" s="4"/>
      <c r="I86" s="1"/>
      <c r="J86" s="1"/>
      <c r="K86" s="1"/>
      <c r="L86" s="1"/>
      <c r="M86" s="1"/>
      <c r="N86" s="1"/>
      <c r="T86"/>
      <c r="U86"/>
      <c r="V86"/>
      <c r="W86"/>
      <c r="X86"/>
      <c r="Y86"/>
    </row>
    <row r="87" spans="1:25" ht="12.75">
      <c r="A87" s="1"/>
      <c r="B87" s="1"/>
      <c r="C87" s="1"/>
      <c r="D87" s="1"/>
      <c r="E87" s="1"/>
      <c r="F87" s="1"/>
      <c r="G87" s="4"/>
      <c r="H87" s="4"/>
      <c r="I87" s="1"/>
      <c r="J87" s="1"/>
      <c r="K87" s="1"/>
      <c r="L87" s="1"/>
      <c r="M87" s="1"/>
      <c r="N87" s="1"/>
      <c r="T87"/>
      <c r="U87"/>
      <c r="V87"/>
      <c r="W87"/>
      <c r="X87"/>
      <c r="Y87"/>
    </row>
    <row r="88" spans="1:25" ht="18">
      <c r="A88" s="1"/>
      <c r="B88" s="13" t="s">
        <v>28</v>
      </c>
      <c r="C88" s="2"/>
      <c r="D88" s="2"/>
      <c r="E88" s="2"/>
      <c r="F88" s="1"/>
      <c r="G88" s="4"/>
      <c r="H88" s="4"/>
      <c r="I88" s="1"/>
      <c r="J88" s="1"/>
      <c r="K88" s="1"/>
      <c r="L88" s="1"/>
      <c r="M88" s="1"/>
      <c r="N88" s="1"/>
      <c r="T88"/>
      <c r="U88"/>
      <c r="V88"/>
      <c r="W88"/>
      <c r="X88"/>
      <c r="Y88"/>
    </row>
    <row r="89" spans="1:25" ht="13.5" thickBot="1">
      <c r="A89" s="7"/>
      <c r="B89" s="14" t="s">
        <v>1</v>
      </c>
      <c r="C89" s="14" t="s">
        <v>2</v>
      </c>
      <c r="D89" s="14" t="s">
        <v>3</v>
      </c>
      <c r="E89" s="14" t="s">
        <v>4</v>
      </c>
      <c r="F89" s="14" t="s">
        <v>13</v>
      </c>
      <c r="G89" s="4"/>
      <c r="H89" s="4"/>
      <c r="I89" s="1"/>
      <c r="J89" s="1"/>
      <c r="K89" s="1"/>
      <c r="L89" s="1"/>
      <c r="M89" s="1"/>
      <c r="N89" s="1"/>
      <c r="T89"/>
      <c r="U89"/>
      <c r="V89"/>
      <c r="W89"/>
      <c r="X89"/>
      <c r="Y89"/>
    </row>
    <row r="90" spans="1:25" ht="12.75">
      <c r="A90" s="7" t="s">
        <v>29</v>
      </c>
      <c r="B90" s="15">
        <f>SUMPRODUCT((Données!$A$9:$A$507=B$89)*(Données!$F$9:$F$507=$A90)*(Données!$E$9:$E$507))</f>
        <v>548876</v>
      </c>
      <c r="C90" s="16">
        <f>SUMPRODUCT((Données!$A$9:$A$507=C$89)*(Données!$F$9:$F$507=$A90)*(Données!$E$9:$E$507))</f>
        <v>307937</v>
      </c>
      <c r="D90" s="16">
        <f>SUMPRODUCT((Données!$A$9:$A$507=D$89)*(Données!$F$9:$F$507=$A90)*(Données!$E$9:$E$507))</f>
        <v>635192</v>
      </c>
      <c r="E90" s="17">
        <f>SUMPRODUCT((Données!$A$9:$A$507=E$89)*(Données!$F$9:$F$507=$A90)*(Données!$E$9:$E$507))</f>
        <v>498178</v>
      </c>
      <c r="F90" s="18">
        <f>SUM(B90:E90)</f>
        <v>1990183</v>
      </c>
      <c r="G90" s="4"/>
      <c r="H90" s="4"/>
      <c r="I90" s="1"/>
      <c r="J90" s="1"/>
      <c r="K90" s="1"/>
      <c r="L90" s="1"/>
      <c r="M90" s="1"/>
      <c r="N90" s="1"/>
      <c r="T90"/>
      <c r="U90"/>
      <c r="V90"/>
      <c r="W90"/>
      <c r="X90"/>
      <c r="Y90"/>
    </row>
    <row r="91" spans="1:25" ht="13.5" thickBot="1">
      <c r="A91" s="7" t="s">
        <v>30</v>
      </c>
      <c r="B91" s="23">
        <f>SUMPRODUCT((Données!$A$9:$A$507=B$89)*(Données!$F$9:$F$507=$A91)*(Données!$E$9:$E$507))</f>
        <v>374205</v>
      </c>
      <c r="C91" s="24">
        <f>SUMPRODUCT((Données!$A$9:$A$507=C$89)*(Données!$F$9:$F$507=$A91)*(Données!$E$9:$E$507))</f>
        <v>821421</v>
      </c>
      <c r="D91" s="24">
        <f>SUMPRODUCT((Données!$A$9:$A$507=D$89)*(Données!$F$9:$F$507=$A91)*(Données!$E$9:$E$507))</f>
        <v>564908</v>
      </c>
      <c r="E91" s="25">
        <f>SUMPRODUCT((Données!$A$9:$A$507=E$89)*(Données!$F$9:$F$507=$A91)*(Données!$E$9:$E$507))</f>
        <v>945543</v>
      </c>
      <c r="F91" s="22">
        <f>SUM(B91:E91)</f>
        <v>2706077</v>
      </c>
      <c r="G91" s="4"/>
      <c r="H91" s="4"/>
      <c r="I91" s="1"/>
      <c r="J91" s="1"/>
      <c r="K91" s="1"/>
      <c r="L91" s="1"/>
      <c r="M91" s="1"/>
      <c r="N91" s="1"/>
      <c r="T91"/>
      <c r="U91"/>
      <c r="V91"/>
      <c r="W91"/>
      <c r="X91"/>
      <c r="Y91"/>
    </row>
    <row r="92" spans="1:25" ht="13.5" thickBot="1">
      <c r="A92" s="7" t="s">
        <v>13</v>
      </c>
      <c r="B92" s="27">
        <f>SUM(B90:B91)</f>
        <v>923081</v>
      </c>
      <c r="C92" s="28">
        <f>SUM(C90:C91)</f>
        <v>1129358</v>
      </c>
      <c r="D92" s="28">
        <f>SUM(D90:D91)</f>
        <v>1200100</v>
      </c>
      <c r="E92" s="29">
        <f>SUM(E90:E91)</f>
        <v>1443721</v>
      </c>
      <c r="F92" s="30">
        <f>SUM(F90:F91)</f>
        <v>4696260</v>
      </c>
      <c r="G92" s="4"/>
      <c r="H92" s="4"/>
      <c r="I92" s="1"/>
      <c r="J92" s="1"/>
      <c r="K92" s="1"/>
      <c r="L92" s="1"/>
      <c r="M92" s="1"/>
      <c r="N92" s="1"/>
      <c r="T92"/>
      <c r="U92"/>
      <c r="V92"/>
      <c r="W92"/>
      <c r="X92"/>
      <c r="Y92"/>
    </row>
    <row r="93" spans="1:25" ht="12.75">
      <c r="A93" s="1"/>
      <c r="B93" s="1"/>
      <c r="C93" s="1"/>
      <c r="D93" s="1"/>
      <c r="E93" s="1"/>
      <c r="F93" s="1"/>
      <c r="G93" s="4"/>
      <c r="H93" s="4"/>
      <c r="I93" s="1"/>
      <c r="J93" s="1"/>
      <c r="K93" s="1"/>
      <c r="L93" s="1"/>
      <c r="M93" s="1"/>
      <c r="N93" s="1"/>
      <c r="T93"/>
      <c r="U93"/>
      <c r="V93"/>
      <c r="W93"/>
      <c r="X93"/>
      <c r="Y93"/>
    </row>
    <row r="94" spans="1:25" ht="12.75">
      <c r="A94" s="1"/>
      <c r="B94" s="1"/>
      <c r="C94" s="1"/>
      <c r="D94" s="1"/>
      <c r="E94" s="1"/>
      <c r="F94" s="1"/>
      <c r="G94" s="4"/>
      <c r="H94" s="4"/>
      <c r="I94" s="1"/>
      <c r="J94" s="1"/>
      <c r="K94" s="1"/>
      <c r="L94" s="1"/>
      <c r="M94" s="1"/>
      <c r="N94" s="1"/>
      <c r="T94"/>
      <c r="U94"/>
      <c r="V94"/>
      <c r="W94"/>
      <c r="X94"/>
      <c r="Y94"/>
    </row>
    <row r="95" spans="1:25" ht="18">
      <c r="A95" s="1"/>
      <c r="B95" s="13" t="s">
        <v>35</v>
      </c>
      <c r="C95" s="2"/>
      <c r="D95" s="2"/>
      <c r="E95" s="2"/>
      <c r="F95" s="1"/>
      <c r="G95" s="4"/>
      <c r="H95" s="4"/>
      <c r="I95" s="1"/>
      <c r="J95" s="1"/>
      <c r="K95" s="1"/>
      <c r="L95" s="1"/>
      <c r="M95" s="1"/>
      <c r="N95" s="1"/>
      <c r="T95"/>
      <c r="U95"/>
      <c r="V95"/>
      <c r="W95"/>
      <c r="X95"/>
      <c r="Y95"/>
    </row>
    <row r="96" spans="1:25" ht="13.5" thickBot="1">
      <c r="A96" s="7"/>
      <c r="B96" s="14" t="s">
        <v>1</v>
      </c>
      <c r="C96" s="14" t="s">
        <v>2</v>
      </c>
      <c r="D96" s="14" t="s">
        <v>3</v>
      </c>
      <c r="E96" s="14" t="s">
        <v>4</v>
      </c>
      <c r="F96" s="14" t="s">
        <v>13</v>
      </c>
      <c r="G96" s="4"/>
      <c r="H96" s="4"/>
      <c r="I96" s="1"/>
      <c r="J96" s="1"/>
      <c r="K96" s="1"/>
      <c r="L96" s="1"/>
      <c r="M96" s="1"/>
      <c r="N96" s="1"/>
      <c r="T96"/>
      <c r="U96"/>
      <c r="V96"/>
      <c r="W96"/>
      <c r="X96"/>
      <c r="Y96"/>
    </row>
    <row r="97" spans="1:25" ht="12.75">
      <c r="A97" s="7" t="s">
        <v>18</v>
      </c>
      <c r="B97" s="32">
        <f>SUMPRODUCT((Données!$C$9:$C$507=$A97)*(Données!$A$9:$A$507=B$96)*(Données!$A$9:$A$507=B$96))</f>
        <v>3</v>
      </c>
      <c r="C97" s="33">
        <f>SUMPRODUCT((Données!$C$9:$C$507=$A97)*(Données!$A$9:$A$507=C$96)*(Données!$A$9:$A$507=C$96))</f>
        <v>4</v>
      </c>
      <c r="D97" s="33">
        <f>SUMPRODUCT((Données!$C$9:$C$507=$A97)*(Données!$A$9:$A$507=D$96)*(Données!$A$9:$A$507=D$96))</f>
        <v>7</v>
      </c>
      <c r="E97" s="34">
        <f>SUMPRODUCT((Données!$C$9:$C$507=$A97)*(Données!$A$9:$A$507=E$96)*(Données!$A$9:$A$507=E$96))</f>
        <v>4</v>
      </c>
      <c r="F97" s="35">
        <f>SUM(B97:E97)</f>
        <v>18</v>
      </c>
      <c r="G97" s="4"/>
      <c r="H97" s="4"/>
      <c r="I97" s="1"/>
      <c r="J97" s="1"/>
      <c r="K97" s="1"/>
      <c r="L97" s="1"/>
      <c r="M97" s="1"/>
      <c r="N97" s="1"/>
      <c r="T97"/>
      <c r="U97"/>
      <c r="V97"/>
      <c r="W97"/>
      <c r="X97"/>
      <c r="Y97"/>
    </row>
    <row r="98" spans="1:25" ht="12.75">
      <c r="A98" s="7" t="s">
        <v>10</v>
      </c>
      <c r="B98" s="36">
        <f>SUMPRODUCT((Données!$C$9:$C$507=$A98)*(Données!$A$9:$A$507=B$96)*(Données!$A$9:$A$507=B$96))</f>
        <v>5</v>
      </c>
      <c r="C98" s="37">
        <f>SUMPRODUCT((Données!$C$9:$C$507=$A98)*(Données!$A$9:$A$507=C$96)*(Données!$A$9:$A$507=C$96))</f>
        <v>6</v>
      </c>
      <c r="D98" s="37">
        <f>SUMPRODUCT((Données!$C$9:$C$507=$A98)*(Données!$A$9:$A$507=D$96)*(Données!$A$9:$A$507=D$96))</f>
        <v>3</v>
      </c>
      <c r="E98" s="38">
        <f>SUMPRODUCT((Données!$C$9:$C$507=$A98)*(Données!$A$9:$A$507=E$96)*(Données!$A$9:$A$507=E$96))</f>
        <v>6</v>
      </c>
      <c r="F98" s="39">
        <f>SUM(B98:E98)</f>
        <v>20</v>
      </c>
      <c r="G98" s="4"/>
      <c r="H98" s="4"/>
      <c r="I98" s="1"/>
      <c r="J98" s="1"/>
      <c r="K98" s="1"/>
      <c r="L98" s="1"/>
      <c r="M98" s="1"/>
      <c r="N98" s="1"/>
      <c r="T98"/>
      <c r="U98"/>
      <c r="V98"/>
      <c r="W98"/>
      <c r="X98"/>
      <c r="Y98"/>
    </row>
    <row r="99" spans="1:25" ht="12.75">
      <c r="A99" s="7" t="s">
        <v>12</v>
      </c>
      <c r="B99" s="36">
        <f>SUMPRODUCT((Données!$A$9:$A$507=B$96)*(Données!$C$9:$C$507=$A99)*(Données!$C$9:$C$507=$A99))</f>
        <v>5</v>
      </c>
      <c r="C99" s="37">
        <f>SUMPRODUCT((Données!$A$9:$A$507=C$96)*(Données!$C$9:$C$507=$A99)*(Données!$C$9:$C$507=$A99))</f>
        <v>5</v>
      </c>
      <c r="D99" s="37">
        <f>SUMPRODUCT((Données!$A$9:$A$507=D$96)*(Données!$C$9:$C$507=$A99)*(Données!$C$9:$C$507=$A99))</f>
        <v>5</v>
      </c>
      <c r="E99" s="38">
        <f>SUMPRODUCT((Données!$A$9:$A$507=E$96)*(Données!$C$9:$C$507=$A99)*(Données!$C$9:$C$507=$A99))</f>
        <v>6</v>
      </c>
      <c r="F99" s="39">
        <f>SUM(B99:E99)</f>
        <v>21</v>
      </c>
      <c r="G99" s="4"/>
      <c r="H99" s="4"/>
      <c r="I99" s="1"/>
      <c r="J99" s="1"/>
      <c r="K99" s="1"/>
      <c r="L99" s="1"/>
      <c r="M99" s="1"/>
      <c r="N99" s="1"/>
      <c r="T99"/>
      <c r="U99"/>
      <c r="V99"/>
      <c r="W99"/>
      <c r="X99"/>
      <c r="Y99"/>
    </row>
    <row r="100" spans="1:25" ht="13.5" thickBot="1">
      <c r="A100" s="7" t="s">
        <v>11</v>
      </c>
      <c r="B100" s="40">
        <f>SUMPRODUCT((Données!$A$9:$A$507=B$96)*(Données!$C$9:$C$507=$A100)*(Données!$C$9:$C$507=$A100))</f>
        <v>7</v>
      </c>
      <c r="C100" s="41">
        <f>SUMPRODUCT((Données!$A$9:$A$507=C$96)*(Données!$C$9:$C$507=$A100)*(Données!$C$9:$C$507=$A100))</f>
        <v>5</v>
      </c>
      <c r="D100" s="41">
        <f>SUMPRODUCT((Données!$A$9:$A$507=D$96)*(Données!$C$9:$C$507=$A100)*(Données!$C$9:$C$507=$A100))</f>
        <v>5</v>
      </c>
      <c r="E100" s="42">
        <f>SUMPRODUCT((Données!$A$9:$A$507=E$96)*(Données!$C$9:$C$507=$A100)*(Données!$C$9:$C$507=$A100))</f>
        <v>4</v>
      </c>
      <c r="F100" s="39">
        <f>SUM(B100:E100)</f>
        <v>21</v>
      </c>
      <c r="G100" s="4"/>
      <c r="H100" s="4"/>
      <c r="I100" s="1"/>
      <c r="J100" s="1"/>
      <c r="K100" s="1"/>
      <c r="L100" s="1"/>
      <c r="M100" s="1"/>
      <c r="N100" s="1"/>
      <c r="T100"/>
      <c r="U100"/>
      <c r="V100"/>
      <c r="W100"/>
      <c r="X100"/>
      <c r="Y100"/>
    </row>
    <row r="101" spans="1:25" ht="13.5" thickBot="1">
      <c r="A101" s="7" t="s">
        <v>13</v>
      </c>
      <c r="B101" s="44">
        <f>SUM(B97:B100)</f>
        <v>20</v>
      </c>
      <c r="C101" s="45">
        <f>SUM(C97:C100)</f>
        <v>20</v>
      </c>
      <c r="D101" s="45">
        <f>SUM(D97:D100)</f>
        <v>20</v>
      </c>
      <c r="E101" s="46">
        <f>SUM(E97:E100)</f>
        <v>20</v>
      </c>
      <c r="F101" s="47">
        <f>SUM(F97:F100)</f>
        <v>80</v>
      </c>
      <c r="G101" s="4"/>
      <c r="H101" s="4"/>
      <c r="I101" s="1"/>
      <c r="J101" s="1"/>
      <c r="K101" s="1"/>
      <c r="L101" s="1"/>
      <c r="M101" s="1"/>
      <c r="N101" s="1"/>
      <c r="T101"/>
      <c r="U101"/>
      <c r="V101"/>
      <c r="W101"/>
      <c r="X101"/>
      <c r="Y101"/>
    </row>
    <row r="102" spans="1:25" ht="12.75">
      <c r="A102" s="1"/>
      <c r="B102" s="1"/>
      <c r="C102" s="1"/>
      <c r="D102" s="1"/>
      <c r="E102" s="1"/>
      <c r="F102" s="1"/>
      <c r="G102" s="4"/>
      <c r="H102" s="4"/>
      <c r="I102" s="1"/>
      <c r="J102" s="1"/>
      <c r="K102" s="1"/>
      <c r="L102" s="1"/>
      <c r="M102" s="1"/>
      <c r="N102" s="1"/>
      <c r="T102"/>
      <c r="U102"/>
      <c r="V102"/>
      <c r="W102"/>
      <c r="X102"/>
      <c r="Y102"/>
    </row>
    <row r="103" spans="1:25" ht="12.75">
      <c r="A103" s="1"/>
      <c r="B103" s="1"/>
      <c r="C103" s="1"/>
      <c r="D103" s="1"/>
      <c r="E103" s="1"/>
      <c r="F103" s="1"/>
      <c r="G103" s="4"/>
      <c r="H103" s="4"/>
      <c r="I103" s="1"/>
      <c r="J103" s="1"/>
      <c r="K103" s="1"/>
      <c r="L103" s="1"/>
      <c r="M103" s="1"/>
      <c r="N103" s="1"/>
      <c r="T103"/>
      <c r="U103"/>
      <c r="V103"/>
      <c r="W103"/>
      <c r="X103"/>
      <c r="Y103"/>
    </row>
    <row r="104" spans="1:25" ht="18">
      <c r="A104" s="1"/>
      <c r="B104" s="13" t="s">
        <v>34</v>
      </c>
      <c r="C104" s="2"/>
      <c r="D104" s="2"/>
      <c r="E104" s="2"/>
      <c r="F104" s="1"/>
      <c r="G104" s="4"/>
      <c r="H104" s="4"/>
      <c r="I104" s="1"/>
      <c r="J104" s="1"/>
      <c r="K104" s="1"/>
      <c r="L104" s="1"/>
      <c r="M104" s="1"/>
      <c r="N104" s="1"/>
      <c r="T104"/>
      <c r="U104"/>
      <c r="V104"/>
      <c r="W104"/>
      <c r="X104"/>
      <c r="Y104"/>
    </row>
    <row r="105" spans="1:25" ht="13.5" thickBot="1">
      <c r="A105" s="7"/>
      <c r="B105" s="14" t="s">
        <v>1</v>
      </c>
      <c r="C105" s="14" t="s">
        <v>2</v>
      </c>
      <c r="D105" s="14" t="s">
        <v>3</v>
      </c>
      <c r="E105" s="14" t="s">
        <v>4</v>
      </c>
      <c r="F105" s="133"/>
      <c r="G105" s="4"/>
      <c r="H105" s="4"/>
      <c r="I105" s="1"/>
      <c r="J105" s="1"/>
      <c r="K105" s="1"/>
      <c r="L105" s="1"/>
      <c r="M105" s="1"/>
      <c r="N105" s="1"/>
      <c r="T105"/>
      <c r="U105"/>
      <c r="V105"/>
      <c r="W105"/>
      <c r="X105"/>
      <c r="Y105"/>
    </row>
    <row r="106" spans="1:25" ht="12.75">
      <c r="A106" s="7" t="s">
        <v>18</v>
      </c>
      <c r="B106" s="15">
        <f>SUMPRODUCT((Données!$A$9:$A$507=B$105)*(Données!$C$9:$C$507=$A106)*(Données!$E$9:$E$507))/SUMPRODUCT((Données!$C$9:$C$507=$A106)*(Données!$A$9:$A$507=B$105)*(Données!$A$9:$A$507=B$105))</f>
        <v>110887.66666666667</v>
      </c>
      <c r="C106" s="16">
        <f>SUMPRODUCT((Données!$A$9:$A$507=C$105)*(Données!$C$9:$C$507=$A106)*(Données!$E$9:$E$507))/SUMPRODUCT((Données!$C$9:$C$507=$A106)*(Données!$A$9:$A$507=C$105)*(Données!$A$9:$A$507=C$105))</f>
        <v>35206.5</v>
      </c>
      <c r="D106" s="16">
        <f>SUMPRODUCT((Données!$A$9:$A$507=D$105)*(Données!$C$9:$C$507=$A106)*(Données!$E$9:$E$507))/SUMPRODUCT((Données!$C$9:$C$507=$A106)*(Données!$A$9:$A$507=D$105)*(Données!$A$9:$A$507=D$105))</f>
        <v>47016</v>
      </c>
      <c r="E106" s="17">
        <f>SUMPRODUCT((Données!$A$9:$A$507=E$105)*(Données!$C$9:$C$507=$A106)*(Données!$E$9:$E$507))/SUMPRODUCT((Données!$C$9:$C$507=$A106)*(Données!$A$9:$A$507=E$105)*(Données!$A$9:$A$507=E$105))</f>
        <v>55098.75</v>
      </c>
      <c r="F106" s="48"/>
      <c r="G106" s="4"/>
      <c r="H106" s="4"/>
      <c r="I106" s="1"/>
      <c r="J106" s="1"/>
      <c r="K106" s="1"/>
      <c r="L106" s="1"/>
      <c r="M106" s="1"/>
      <c r="N106" s="1"/>
      <c r="T106"/>
      <c r="U106"/>
      <c r="V106"/>
      <c r="W106"/>
      <c r="X106"/>
      <c r="Y106"/>
    </row>
    <row r="107" spans="1:25" ht="12.75">
      <c r="A107" s="7" t="s">
        <v>10</v>
      </c>
      <c r="B107" s="19">
        <f>SUMPRODUCT((Données!$A$9:$A$507=B$105)*(Données!$C$9:$C$507=$A107)*(Données!$E$9:$E$507))/SUMPRODUCT((Données!$C$9:$C$507=$A107)*(Données!$A$9:$A$507=B$105)*(Données!$A$9:$A$507=B$105))</f>
        <v>43242.6</v>
      </c>
      <c r="C107" s="20">
        <f>SUMPRODUCT((Données!$A$9:$A$507=C$105)*(Données!$C$9:$C$507=$A107)*(Données!$E$9:$E$507))/SUMPRODUCT((Données!$C$9:$C$507=$A107)*(Données!$A$9:$A$507=C$105)*(Données!$A$9:$A$507=C$105))</f>
        <v>27851.833333333332</v>
      </c>
      <c r="D107" s="20">
        <f>SUMPRODUCT((Données!$A$9:$A$507=D$105)*(Données!$C$9:$C$507=$A107)*(Données!$E$9:$E$507))/SUMPRODUCT((Données!$C$9:$C$507=$A107)*(Données!$A$9:$A$507=D$105)*(Données!$A$9:$A$507=D$105))</f>
        <v>102026.66666666667</v>
      </c>
      <c r="E107" s="21">
        <f>SUMPRODUCT((Données!$A$9:$A$507=E$105)*(Données!$C$9:$C$507=$A107)*(Données!$E$9:$E$507))/SUMPRODUCT((Données!$C$9:$C$507=$A107)*(Données!$A$9:$A$507=E$105)*(Données!$A$9:$A$507=E$105))</f>
        <v>46297.166666666664</v>
      </c>
      <c r="F107" s="48"/>
      <c r="G107" s="4"/>
      <c r="H107" s="4"/>
      <c r="I107" s="1"/>
      <c r="J107" s="1"/>
      <c r="K107" s="1"/>
      <c r="L107" s="1"/>
      <c r="M107" s="1"/>
      <c r="N107" s="1"/>
      <c r="T107"/>
      <c r="U107"/>
      <c r="V107"/>
      <c r="W107"/>
      <c r="X107"/>
      <c r="Y107"/>
    </row>
    <row r="108" spans="1:25" ht="12.75">
      <c r="A108" s="7" t="s">
        <v>12</v>
      </c>
      <c r="B108" s="19">
        <f>SUMPRODUCT((Données!$A$9:$A$507=B$105)*(Données!$C$9:$C$507=$A108)*(Données!$E$9:$E$507))/SUMPRODUCT((Données!$C$9:$C$507=$A108)*(Données!$A$9:$A$507=B$105)*(Données!$A$9:$A$507=B$105))</f>
        <v>40606</v>
      </c>
      <c r="C108" s="20">
        <f>SUMPRODUCT((Données!$A$9:$A$507=C$105)*(Données!$C$9:$C$507=$A108)*(Données!$E$9:$E$507))/SUMPRODUCT((Données!$C$9:$C$507=$A108)*(Données!$A$9:$A$507=C$105)*(Données!$A$9:$A$507=C$105))</f>
        <v>108021.8</v>
      </c>
      <c r="D108" s="20">
        <f>SUMPRODUCT((Données!$A$9:$A$507=D$105)*(Données!$C$9:$C$507=$A108)*(Données!$E$9:$E$507))/SUMPRODUCT((Données!$C$9:$C$507=$A108)*(Données!$A$9:$A$507=D$105)*(Données!$A$9:$A$507=D$105))</f>
        <v>32250.6</v>
      </c>
      <c r="E108" s="21">
        <f>SUMPRODUCT((Données!$A$9:$A$507=E$105)*(Données!$C$9:$C$507=$A108)*(Données!$E$9:$E$507))/SUMPRODUCT((Données!$C$9:$C$507=$A108)*(Données!$A$9:$A$507=E$105)*(Données!$A$9:$A$507=E$105))</f>
        <v>79203.33333333333</v>
      </c>
      <c r="F108" s="48"/>
      <c r="G108" s="4"/>
      <c r="H108" s="4"/>
      <c r="I108" s="1"/>
      <c r="J108" s="1"/>
      <c r="K108" s="1"/>
      <c r="L108" s="1"/>
      <c r="M108" s="1"/>
      <c r="N108" s="1"/>
      <c r="T108"/>
      <c r="U108"/>
      <c r="V108"/>
      <c r="W108"/>
      <c r="X108"/>
      <c r="Y108"/>
    </row>
    <row r="109" spans="1:25" ht="13.5" thickBot="1">
      <c r="A109" s="7" t="s">
        <v>11</v>
      </c>
      <c r="B109" s="23">
        <f>SUMPRODUCT((Données!$A$9:$A$507=B$105)*(Données!$C$9:$C$507=$A109)*(Données!$E$9:$E$507))/SUMPRODUCT((Données!$C$9:$C$507=$A109)*(Données!$A$9:$A$507=B$105)*(Données!$A$9:$A$507=B$105))</f>
        <v>24453.571428571428</v>
      </c>
      <c r="C109" s="24">
        <f>SUMPRODUCT((Données!$A$9:$A$507=C$105)*(Données!$C$9:$C$507=$A109)*(Données!$E$9:$E$507))/SUMPRODUCT((Données!$C$9:$C$507=$A109)*(Données!$A$9:$A$507=C$105)*(Données!$A$9:$A$507=C$105))</f>
        <v>56262.4</v>
      </c>
      <c r="D109" s="24">
        <f>SUMPRODUCT((Données!$A$9:$A$507=D$105)*(Données!$C$9:$C$507=$A109)*(Données!$E$9:$E$507))/SUMPRODUCT((Données!$C$9:$C$507=$A109)*(Données!$A$9:$A$507=D$105)*(Données!$A$9:$A$507=D$105))</f>
        <v>80731</v>
      </c>
      <c r="E109" s="25">
        <f>SUMPRODUCT((Données!$A$9:$A$507=E$105)*(Données!$C$9:$C$507=$A109)*(Données!$E$9:$E$507))/SUMPRODUCT((Données!$C$9:$C$507=$A109)*(Données!$A$9:$A$507=E$105)*(Données!$A$9:$A$507=E$105))</f>
        <v>117580.75</v>
      </c>
      <c r="F109" s="48"/>
      <c r="G109" s="4"/>
      <c r="H109" s="4"/>
      <c r="I109" s="1"/>
      <c r="J109" s="1"/>
      <c r="K109" s="1"/>
      <c r="L109" s="1"/>
      <c r="M109" s="1"/>
      <c r="N109" s="1"/>
      <c r="T109"/>
      <c r="U109"/>
      <c r="V109"/>
      <c r="W109"/>
      <c r="X109"/>
      <c r="Y109"/>
    </row>
    <row r="110" spans="1:25" ht="12.75">
      <c r="A110" s="69"/>
      <c r="B110" s="48"/>
      <c r="C110" s="48"/>
      <c r="D110" s="48"/>
      <c r="E110" s="48"/>
      <c r="F110" s="48"/>
      <c r="G110" s="4"/>
      <c r="H110" s="4"/>
      <c r="I110" s="1"/>
      <c r="J110" s="1"/>
      <c r="K110" s="1"/>
      <c r="L110" s="1"/>
      <c r="M110" s="1"/>
      <c r="N110" s="1"/>
      <c r="T110"/>
      <c r="U110"/>
      <c r="V110"/>
      <c r="W110"/>
      <c r="X110"/>
      <c r="Y110"/>
    </row>
    <row r="111" spans="1:25" ht="12.75">
      <c r="A111" s="1"/>
      <c r="B111" s="1"/>
      <c r="C111" s="1"/>
      <c r="D111" s="1"/>
      <c r="E111" s="1"/>
      <c r="F111" s="1"/>
      <c r="G111" s="4"/>
      <c r="H111" s="4"/>
      <c r="I111" s="1"/>
      <c r="J111" s="1"/>
      <c r="K111" s="1"/>
      <c r="L111" s="1"/>
      <c r="M111" s="1"/>
      <c r="N111" s="1"/>
      <c r="T111"/>
      <c r="U111"/>
      <c r="V111"/>
      <c r="W111"/>
      <c r="X111"/>
      <c r="Y111"/>
    </row>
    <row r="112" spans="1:25" ht="12.75">
      <c r="A112" s="1"/>
      <c r="B112" s="1"/>
      <c r="C112" s="1"/>
      <c r="D112" s="1"/>
      <c r="E112" s="1"/>
      <c r="F112" s="1"/>
      <c r="G112" s="4"/>
      <c r="H112" s="4"/>
      <c r="I112" s="1"/>
      <c r="J112" s="1"/>
      <c r="K112" s="1"/>
      <c r="L112" s="1"/>
      <c r="M112" s="1"/>
      <c r="N112" s="1"/>
      <c r="T112"/>
      <c r="U112"/>
      <c r="V112"/>
      <c r="W112"/>
      <c r="X112"/>
      <c r="Y112"/>
    </row>
    <row r="113" spans="1:25" ht="18">
      <c r="A113" s="1"/>
      <c r="B113" s="13" t="s">
        <v>61</v>
      </c>
      <c r="C113" s="1"/>
      <c r="D113" s="1"/>
      <c r="E113" s="1"/>
      <c r="F113" s="89"/>
      <c r="G113" s="4"/>
      <c r="H113" s="4"/>
      <c r="I113" s="1"/>
      <c r="J113" s="1"/>
      <c r="K113" s="1"/>
      <c r="L113" s="1"/>
      <c r="M113" s="1"/>
      <c r="N113" s="1"/>
      <c r="T113"/>
      <c r="U113"/>
      <c r="V113"/>
      <c r="W113"/>
      <c r="X113"/>
      <c r="Y113"/>
    </row>
    <row r="114" spans="1:25" ht="13.5" thickBot="1">
      <c r="A114" s="7"/>
      <c r="B114" s="14" t="s">
        <v>18</v>
      </c>
      <c r="C114" s="14" t="s">
        <v>10</v>
      </c>
      <c r="D114" s="14" t="s">
        <v>11</v>
      </c>
      <c r="E114" s="14" t="s">
        <v>12</v>
      </c>
      <c r="F114" s="133"/>
      <c r="G114" s="4"/>
      <c r="H114" s="4"/>
      <c r="I114" s="1"/>
      <c r="J114" s="1"/>
      <c r="K114" s="1"/>
      <c r="L114" s="1"/>
      <c r="M114" s="1"/>
      <c r="N114" s="1"/>
      <c r="T114"/>
      <c r="U114"/>
      <c r="V114"/>
      <c r="W114"/>
      <c r="X114"/>
      <c r="Y114"/>
    </row>
    <row r="115" spans="1:25" ht="12.75">
      <c r="A115" s="7" t="s">
        <v>5</v>
      </c>
      <c r="B115" s="15">
        <f>SUMPRODUCT((Données!$B$9:$B$507=$A115)*(Données!$C$9:$C$507=B$114)*(Données!$E$9:$E$507))/SUMPRODUCT((Données!$B$9:$B$507=$A115)*(Données!$C$9:$C$507=B$114)*(Données!$D$9:$D$507))</f>
        <v>375</v>
      </c>
      <c r="C115" s="16">
        <f>SUMPRODUCT((Données!$B$9:$B$507=$A115)*(Données!$C$9:$C$507=C$114)*(Données!$E$9:$E$507))/SUMPRODUCT((Données!$B$9:$B$507=$A115)*(Données!$C$9:$C$507=C$114)*(Données!$D$9:$D$507))</f>
        <v>383.65384615384613</v>
      </c>
      <c r="D115" s="16">
        <f>SUMPRODUCT((Données!$B$9:$B$507=$A115)*(Données!$C$9:$C$507=D$114)*(Données!$E$9:$E$507))/SUMPRODUCT((Données!$B$9:$B$507=$A115)*(Données!$C$9:$C$507=D$114)*(Données!$D$9:$D$507))</f>
        <v>371.2932454695222</v>
      </c>
      <c r="E115" s="17">
        <f>SUMPRODUCT((Données!$B$9:$B$507=$A115)*(Données!$C$9:$C$507=E$114)*(Données!$E$9:$E$507))/SUMPRODUCT((Données!$B$9:$B$507=$A115)*(Données!$C$9:$C$507=E$114)*(Données!$D$9:$D$507))</f>
        <v>373.3448928121059</v>
      </c>
      <c r="F115" s="48"/>
      <c r="G115" s="4"/>
      <c r="H115" s="4"/>
      <c r="I115" s="1"/>
      <c r="J115" s="1"/>
      <c r="K115" s="1"/>
      <c r="L115" s="1"/>
      <c r="M115" s="1"/>
      <c r="N115" s="1"/>
      <c r="T115"/>
      <c r="U115"/>
      <c r="V115"/>
      <c r="W115"/>
      <c r="X115"/>
      <c r="Y115"/>
    </row>
    <row r="116" spans="1:25" ht="12.75">
      <c r="A116" s="7" t="s">
        <v>6</v>
      </c>
      <c r="B116" s="19">
        <f>SUMPRODUCT((Données!$B$9:$B$507=$A116)*(Données!$C$9:$C$507=B$114)*(Données!$E$9:$E$507))/SUMPRODUCT((Données!$B$9:$B$507=$A116)*(Données!$C$9:$C$507=B$114)*(Données!$D$9:$D$507))</f>
        <v>99.33138075313808</v>
      </c>
      <c r="C116" s="20">
        <f>SUMPRODUCT((Données!$B$9:$B$507=$A116)*(Données!$C$9:$C$507=C$114)*(Données!$E$9:$E$507))/SUMPRODUCT((Données!$B$9:$B$507=$A116)*(Données!$C$9:$C$507=C$114)*(Données!$D$9:$D$507))</f>
        <v>111.75549048316252</v>
      </c>
      <c r="D116" s="20">
        <f>SUMPRODUCT((Données!$B$9:$B$507=$A116)*(Données!$C$9:$C$507=D$114)*(Données!$E$9:$E$507))/SUMPRODUCT((Données!$B$9:$B$507=$A116)*(Données!$C$9:$C$507=D$114)*(Données!$D$9:$D$507))</f>
        <v>101.13669064748201</v>
      </c>
      <c r="E116" s="21">
        <f>SUMPRODUCT((Données!$B$9:$B$507=$A116)*(Données!$C$9:$C$507=E$114)*(Données!$E$9:$E$507))/SUMPRODUCT((Données!$B$9:$B$507=$A116)*(Données!$C$9:$C$507=E$114)*(Données!$D$9:$D$507))</f>
        <v>99.55984919886899</v>
      </c>
      <c r="F116" s="48"/>
      <c r="G116" s="4"/>
      <c r="H116" s="4"/>
      <c r="I116" s="1"/>
      <c r="J116" s="1"/>
      <c r="K116" s="1"/>
      <c r="L116" s="1"/>
      <c r="M116" s="1"/>
      <c r="N116" s="1"/>
      <c r="T116"/>
      <c r="U116"/>
      <c r="V116"/>
      <c r="W116"/>
      <c r="X116"/>
      <c r="Y116"/>
    </row>
    <row r="117" spans="1:25" ht="12.75">
      <c r="A117" s="7" t="s">
        <v>19</v>
      </c>
      <c r="B117" s="19">
        <f>SUMPRODUCT((Données!$B$9:$B$507=$A117)*(Données!$C$9:$C$507=B$114)*(Données!$E$9:$E$507))/SUMPRODUCT((Données!$B$9:$B$507=$A117)*(Données!$C$9:$C$507=B$114)*(Données!$D$9:$D$507))</f>
        <v>241.32805995004162</v>
      </c>
      <c r="C117" s="20">
        <f>SUMPRODUCT((Données!$B$9:$B$507=$A117)*(Données!$C$9:$C$507=C$114)*(Données!$E$9:$E$507))/SUMPRODUCT((Données!$B$9:$B$507=$A117)*(Données!$C$9:$C$507=C$114)*(Données!$D$9:$D$507))</f>
        <v>232.75</v>
      </c>
      <c r="D117" s="20">
        <f>SUMPRODUCT((Données!$B$9:$B$507=$A117)*(Données!$C$9:$C$507=D$114)*(Données!$E$9:$E$507))/SUMPRODUCT((Données!$B$9:$B$507=$A117)*(Données!$C$9:$C$507=D$114)*(Données!$D$9:$D$507))</f>
        <v>245</v>
      </c>
      <c r="E117" s="21">
        <f>SUMPRODUCT((Données!$B$9:$B$507=$A117)*(Données!$C$9:$C$507=E$114)*(Données!$E$9:$E$507))/SUMPRODUCT((Données!$B$9:$B$507=$A117)*(Données!$C$9:$C$507=E$114)*(Données!$D$9:$D$507))</f>
        <v>245.3600293901543</v>
      </c>
      <c r="F117" s="48"/>
      <c r="G117" s="4"/>
      <c r="H117" s="4"/>
      <c r="I117" s="1"/>
      <c r="J117" s="1"/>
      <c r="K117" s="1"/>
      <c r="L117" s="1"/>
      <c r="M117" s="1"/>
      <c r="N117" s="1"/>
      <c r="T117"/>
      <c r="U117"/>
      <c r="V117"/>
      <c r="W117"/>
      <c r="X117"/>
      <c r="Y117"/>
    </row>
    <row r="118" spans="1:25" ht="12.75">
      <c r="A118" s="7" t="s">
        <v>7</v>
      </c>
      <c r="B118" s="19">
        <f>SUMPRODUCT((Données!$B$9:$B$507=$A118)*(Données!$C$9:$C$507=B$114)*(Données!$E$9:$E$507))/SUMPRODUCT((Données!$B$9:$B$507=$A118)*(Données!$C$9:$C$507=B$114)*(Données!$D$9:$D$507))</f>
        <v>208.41209563994374</v>
      </c>
      <c r="C118" s="20">
        <f>SUMPRODUCT((Données!$B$9:$B$507=$A118)*(Données!$C$9:$C$507=C$114)*(Données!$E$9:$E$507))/SUMPRODUCT((Données!$B$9:$B$507=$A118)*(Données!$C$9:$C$507=C$114)*(Données!$D$9:$D$507))</f>
        <v>209</v>
      </c>
      <c r="D118" s="20">
        <f>SUMPRODUCT((Données!$B$9:$B$507=$A118)*(Données!$C$9:$C$507=D$114)*(Données!$E$9:$E$507))/SUMPRODUCT((Données!$B$9:$B$507=$A118)*(Données!$C$9:$C$507=D$114)*(Données!$D$9:$D$507))</f>
        <v>205.25671641791044</v>
      </c>
      <c r="E118" s="21">
        <f>SUMPRODUCT((Données!$B$9:$B$507=$A118)*(Données!$C$9:$C$507=E$114)*(Données!$E$9:$E$507))/SUMPRODUCT((Données!$B$9:$B$507=$A118)*(Données!$C$9:$C$507=E$114)*(Données!$D$9:$D$507))</f>
        <v>214.6677966101695</v>
      </c>
      <c r="F118" s="48"/>
      <c r="G118" s="4"/>
      <c r="H118" s="4"/>
      <c r="I118" s="1"/>
      <c r="J118" s="1"/>
      <c r="K118" s="1"/>
      <c r="L118" s="1"/>
      <c r="M118" s="1"/>
      <c r="N118" s="1"/>
      <c r="T118"/>
      <c r="U118"/>
      <c r="V118"/>
      <c r="W118"/>
      <c r="X118"/>
      <c r="Y118"/>
    </row>
    <row r="119" spans="1:25" ht="13.5" thickBot="1">
      <c r="A119" s="7" t="s">
        <v>20</v>
      </c>
      <c r="B119" s="23">
        <f>SUMPRODUCT((Données!$B$9:$B$507=$A119)*(Données!$C$9:$C$507=B$114)*(Données!$E$9:$E$507))/SUMPRODUCT((Données!$B$9:$B$507=$A119)*(Données!$C$9:$C$507=B$114)*(Données!$D$9:$D$507))</f>
        <v>308</v>
      </c>
      <c r="C119" s="24">
        <f>SUMPRODUCT((Données!$B$9:$B$507=$A119)*(Données!$C$9:$C$507=C$114)*(Données!$E$9:$E$507))/SUMPRODUCT((Données!$B$9:$B$507=$A119)*(Données!$C$9:$C$507=C$114)*(Données!$D$9:$D$507))</f>
        <v>324.14614773629864</v>
      </c>
      <c r="D119" s="24">
        <f>SUMPRODUCT((Données!$B$9:$B$507=$A119)*(Données!$C$9:$C$507=D$114)*(Données!$E$9:$E$507))/SUMPRODUCT((Données!$B$9:$B$507=$A119)*(Données!$C$9:$C$507=D$114)*(Données!$D$9:$D$507))</f>
        <v>304.92</v>
      </c>
      <c r="E119" s="25">
        <f>SUMPRODUCT((Données!$B$9:$B$507=$A119)*(Données!$C$9:$C$507=E$114)*(Données!$E$9:$E$507))/SUMPRODUCT((Données!$B$9:$B$507=$A119)*(Données!$C$9:$C$507=E$114)*(Données!$D$9:$D$507))</f>
        <v>306.34230355220666</v>
      </c>
      <c r="F119" s="48"/>
      <c r="G119" s="4"/>
      <c r="H119" s="4"/>
      <c r="I119" s="1"/>
      <c r="J119" s="1"/>
      <c r="K119" s="1"/>
      <c r="L119" s="1"/>
      <c r="M119" s="1"/>
      <c r="N119" s="1"/>
      <c r="T119"/>
      <c r="U119"/>
      <c r="V119"/>
      <c r="W119"/>
      <c r="X119"/>
      <c r="Y119"/>
    </row>
    <row r="120" spans="1:25" ht="12.75">
      <c r="A120" s="69"/>
      <c r="B120" s="48"/>
      <c r="C120" s="48"/>
      <c r="D120" s="48"/>
      <c r="E120" s="48"/>
      <c r="F120" s="48"/>
      <c r="G120" s="4"/>
      <c r="H120" s="4"/>
      <c r="I120" s="1"/>
      <c r="J120" s="1"/>
      <c r="K120" s="1"/>
      <c r="L120" s="1"/>
      <c r="M120" s="1"/>
      <c r="N120" s="1"/>
      <c r="T120"/>
      <c r="U120"/>
      <c r="V120"/>
      <c r="W120"/>
      <c r="X120"/>
      <c r="Y120"/>
    </row>
    <row r="121" spans="1:25" ht="12.75">
      <c r="A121" s="1"/>
      <c r="B121" s="1"/>
      <c r="C121" s="1"/>
      <c r="D121" s="1"/>
      <c r="E121" s="1"/>
      <c r="F121" s="1"/>
      <c r="G121" s="4"/>
      <c r="H121" s="4"/>
      <c r="I121" s="1"/>
      <c r="J121" s="1"/>
      <c r="K121" s="1"/>
      <c r="L121" s="1"/>
      <c r="M121" s="1"/>
      <c r="N121" s="1"/>
      <c r="T121"/>
      <c r="U121"/>
      <c r="V121"/>
      <c r="W121"/>
      <c r="X121"/>
      <c r="Y121"/>
    </row>
    <row r="122" spans="1:25" ht="12.75">
      <c r="A122" s="1"/>
      <c r="B122" s="1"/>
      <c r="C122" s="1"/>
      <c r="D122" s="1"/>
      <c r="E122" s="1"/>
      <c r="F122" s="1"/>
      <c r="G122" s="4"/>
      <c r="H122" s="4"/>
      <c r="I122" s="1"/>
      <c r="J122" s="1"/>
      <c r="K122" s="1"/>
      <c r="L122" s="1"/>
      <c r="M122" s="1"/>
      <c r="N122" s="1"/>
      <c r="T122"/>
      <c r="U122"/>
      <c r="V122"/>
      <c r="W122"/>
      <c r="X122"/>
      <c r="Y122"/>
    </row>
    <row r="123" spans="1:25" ht="12.75">
      <c r="A123" s="1"/>
      <c r="B123" s="1"/>
      <c r="C123" s="1"/>
      <c r="D123" s="1"/>
      <c r="E123" s="1"/>
      <c r="F123" s="1"/>
      <c r="G123" s="4"/>
      <c r="H123" s="4"/>
      <c r="I123" s="1"/>
      <c r="J123" s="1"/>
      <c r="K123" s="1"/>
      <c r="L123" s="1"/>
      <c r="M123" s="1"/>
      <c r="N123" s="1"/>
      <c r="T123"/>
      <c r="U123"/>
      <c r="V123"/>
      <c r="W123"/>
      <c r="X123"/>
      <c r="Y123"/>
    </row>
    <row r="124" spans="1:25" ht="12.75">
      <c r="A124" s="1"/>
      <c r="B124" s="1"/>
      <c r="C124" s="1"/>
      <c r="D124" s="1"/>
      <c r="E124" s="1"/>
      <c r="F124" s="1"/>
      <c r="G124" s="4"/>
      <c r="H124" s="4"/>
      <c r="I124" s="1"/>
      <c r="J124" s="1"/>
      <c r="K124" s="1"/>
      <c r="L124" s="1"/>
      <c r="M124" s="1"/>
      <c r="N124" s="1"/>
      <c r="T124"/>
      <c r="U124"/>
      <c r="V124"/>
      <c r="W124"/>
      <c r="X124"/>
      <c r="Y124"/>
    </row>
    <row r="125" spans="1:25" ht="12.75">
      <c r="A125" s="1"/>
      <c r="B125" s="1"/>
      <c r="C125" s="1"/>
      <c r="D125" s="1"/>
      <c r="E125" s="1"/>
      <c r="F125" s="1"/>
      <c r="G125" s="4"/>
      <c r="H125" s="4"/>
      <c r="I125" s="1"/>
      <c r="J125" s="1"/>
      <c r="K125" s="1"/>
      <c r="L125" s="1"/>
      <c r="M125" s="1"/>
      <c r="N125" s="1"/>
      <c r="T125"/>
      <c r="U125"/>
      <c r="V125"/>
      <c r="W125"/>
      <c r="X125"/>
      <c r="Y125"/>
    </row>
    <row r="126" spans="1:25" ht="12.75">
      <c r="A126" s="1"/>
      <c r="B126" s="1"/>
      <c r="C126" s="1"/>
      <c r="D126" s="1"/>
      <c r="E126" s="1"/>
      <c r="F126" s="1"/>
      <c r="G126" s="4"/>
      <c r="H126" s="4"/>
      <c r="I126" s="1"/>
      <c r="J126" s="1"/>
      <c r="K126" s="1"/>
      <c r="L126" s="1"/>
      <c r="M126" s="1"/>
      <c r="N126" s="1"/>
      <c r="T126"/>
      <c r="U126"/>
      <c r="V126"/>
      <c r="W126"/>
      <c r="X126"/>
      <c r="Y126"/>
    </row>
    <row r="127" spans="1:25" ht="12.75">
      <c r="A127" s="1"/>
      <c r="B127" s="1"/>
      <c r="C127" s="1"/>
      <c r="D127" s="1"/>
      <c r="E127" s="1"/>
      <c r="F127" s="1"/>
      <c r="G127" s="4"/>
      <c r="H127" s="4"/>
      <c r="I127" s="1"/>
      <c r="J127" s="1"/>
      <c r="K127" s="1"/>
      <c r="L127" s="1"/>
      <c r="M127" s="1"/>
      <c r="N127" s="1"/>
      <c r="T127"/>
      <c r="U127"/>
      <c r="V127"/>
      <c r="W127"/>
      <c r="X127"/>
      <c r="Y127"/>
    </row>
    <row r="128" spans="1:25" ht="12.75">
      <c r="A128" s="1"/>
      <c r="B128" s="1"/>
      <c r="C128" s="1"/>
      <c r="D128" s="1"/>
      <c r="E128" s="1"/>
      <c r="F128" s="1"/>
      <c r="G128" s="4"/>
      <c r="H128" s="4"/>
      <c r="I128" s="1"/>
      <c r="J128" s="1"/>
      <c r="K128" s="1"/>
      <c r="L128" s="1"/>
      <c r="M128" s="1"/>
      <c r="N128" s="1"/>
      <c r="T128"/>
      <c r="U128"/>
      <c r="V128"/>
      <c r="W128"/>
      <c r="X128"/>
      <c r="Y128"/>
    </row>
    <row r="129" spans="1:25" ht="12.75">
      <c r="A129" s="1"/>
      <c r="B129" s="1"/>
      <c r="C129" s="1"/>
      <c r="D129" s="1"/>
      <c r="E129" s="1"/>
      <c r="F129" s="1"/>
      <c r="G129" s="4"/>
      <c r="H129" s="4"/>
      <c r="I129" s="1"/>
      <c r="J129" s="1"/>
      <c r="K129" s="1"/>
      <c r="L129" s="1"/>
      <c r="M129" s="1"/>
      <c r="N129" s="1"/>
      <c r="T129"/>
      <c r="U129"/>
      <c r="V129"/>
      <c r="W129"/>
      <c r="X129"/>
      <c r="Y129"/>
    </row>
    <row r="130" spans="1:25" ht="12.75">
      <c r="A130" s="1"/>
      <c r="B130" s="1"/>
      <c r="C130" s="1"/>
      <c r="D130" s="1"/>
      <c r="E130" s="1"/>
      <c r="F130" s="1"/>
      <c r="G130" s="4"/>
      <c r="H130" s="4"/>
      <c r="I130" s="1"/>
      <c r="J130" s="1"/>
      <c r="K130" s="1"/>
      <c r="L130" s="1"/>
      <c r="M130" s="1"/>
      <c r="N130" s="1"/>
      <c r="T130"/>
      <c r="U130"/>
      <c r="V130"/>
      <c r="W130"/>
      <c r="X130"/>
      <c r="Y130"/>
    </row>
    <row r="131" spans="1:25" ht="12.75">
      <c r="A131" s="1"/>
      <c r="B131" s="1"/>
      <c r="C131" s="1"/>
      <c r="D131" s="1"/>
      <c r="E131" s="1"/>
      <c r="F131" s="1"/>
      <c r="G131" s="4"/>
      <c r="H131" s="4"/>
      <c r="I131" s="1"/>
      <c r="J131" s="1"/>
      <c r="K131" s="1"/>
      <c r="L131" s="1"/>
      <c r="M131" s="1"/>
      <c r="N131" s="1"/>
      <c r="T131"/>
      <c r="U131"/>
      <c r="V131"/>
      <c r="W131"/>
      <c r="X131"/>
      <c r="Y131"/>
    </row>
    <row r="132" spans="1:25" ht="12.75">
      <c r="A132" s="1"/>
      <c r="B132" s="1"/>
      <c r="C132" s="1"/>
      <c r="D132" s="1"/>
      <c r="E132" s="1"/>
      <c r="F132" s="1"/>
      <c r="G132" s="4"/>
      <c r="H132" s="4"/>
      <c r="I132" s="1"/>
      <c r="J132" s="1"/>
      <c r="K132" s="1"/>
      <c r="L132" s="1"/>
      <c r="M132" s="1"/>
      <c r="N132" s="1"/>
      <c r="T132"/>
      <c r="U132"/>
      <c r="V132"/>
      <c r="W132"/>
      <c r="X132"/>
      <c r="Y132"/>
    </row>
    <row r="133" spans="1:25" ht="12.75">
      <c r="A133" s="1"/>
      <c r="B133" s="1"/>
      <c r="C133" s="1"/>
      <c r="D133" s="1"/>
      <c r="E133" s="1"/>
      <c r="F133" s="1"/>
      <c r="G133" s="4"/>
      <c r="H133" s="4"/>
      <c r="I133" s="1"/>
      <c r="J133" s="1"/>
      <c r="K133" s="1"/>
      <c r="L133" s="1"/>
      <c r="M133" s="1"/>
      <c r="N133" s="1"/>
      <c r="T133"/>
      <c r="U133"/>
      <c r="V133"/>
      <c r="W133"/>
      <c r="X133"/>
      <c r="Y133"/>
    </row>
    <row r="134" spans="1:25" ht="12.75">
      <c r="A134" s="1"/>
      <c r="B134" s="1"/>
      <c r="C134" s="1"/>
      <c r="D134" s="1"/>
      <c r="E134" s="1"/>
      <c r="F134" s="1"/>
      <c r="G134" s="4"/>
      <c r="H134" s="4"/>
      <c r="I134" s="1"/>
      <c r="J134" s="1"/>
      <c r="K134" s="1"/>
      <c r="L134" s="1"/>
      <c r="M134" s="1"/>
      <c r="N134" s="1"/>
      <c r="T134"/>
      <c r="U134"/>
      <c r="V134"/>
      <c r="W134"/>
      <c r="X134"/>
      <c r="Y134"/>
    </row>
    <row r="135" spans="1:25" ht="12.75">
      <c r="A135" s="1"/>
      <c r="B135" s="1"/>
      <c r="C135" s="1"/>
      <c r="D135" s="1"/>
      <c r="E135" s="1"/>
      <c r="F135" s="1"/>
      <c r="G135" s="4"/>
      <c r="H135" s="4"/>
      <c r="I135" s="1"/>
      <c r="J135" s="1"/>
      <c r="K135" s="1"/>
      <c r="L135" s="1"/>
      <c r="M135" s="1"/>
      <c r="N135" s="1"/>
      <c r="T135"/>
      <c r="U135"/>
      <c r="V135"/>
      <c r="W135"/>
      <c r="X135"/>
      <c r="Y135"/>
    </row>
    <row r="136" spans="1:25" ht="12.75">
      <c r="A136" s="1"/>
      <c r="B136" s="1"/>
      <c r="C136" s="1"/>
      <c r="D136" s="1"/>
      <c r="E136" s="1"/>
      <c r="F136" s="1"/>
      <c r="G136" s="4"/>
      <c r="H136" s="4"/>
      <c r="I136" s="1"/>
      <c r="J136" s="1"/>
      <c r="K136" s="1"/>
      <c r="L136" s="1"/>
      <c r="M136" s="1"/>
      <c r="N136" s="1"/>
      <c r="T136"/>
      <c r="U136"/>
      <c r="V136"/>
      <c r="W136"/>
      <c r="X136"/>
      <c r="Y136"/>
    </row>
    <row r="137" spans="1:25" ht="12.75">
      <c r="A137" s="1"/>
      <c r="B137" s="1"/>
      <c r="C137" s="1"/>
      <c r="D137" s="1"/>
      <c r="E137" s="1"/>
      <c r="F137" s="1"/>
      <c r="G137" s="4"/>
      <c r="H137" s="4"/>
      <c r="I137" s="1"/>
      <c r="J137" s="1"/>
      <c r="K137" s="1"/>
      <c r="L137" s="1"/>
      <c r="M137" s="1"/>
      <c r="N137" s="1"/>
      <c r="T137"/>
      <c r="U137"/>
      <c r="V137"/>
      <c r="W137"/>
      <c r="X137"/>
      <c r="Y137"/>
    </row>
    <row r="138" spans="1:25" ht="12.75">
      <c r="A138" s="1"/>
      <c r="B138" s="1"/>
      <c r="C138" s="1"/>
      <c r="D138" s="1"/>
      <c r="E138" s="1"/>
      <c r="F138" s="1"/>
      <c r="G138" s="4"/>
      <c r="H138" s="4"/>
      <c r="I138" s="1"/>
      <c r="J138" s="1"/>
      <c r="K138" s="1"/>
      <c r="L138" s="1"/>
      <c r="M138" s="1"/>
      <c r="N138" s="1"/>
      <c r="T138"/>
      <c r="U138"/>
      <c r="V138"/>
      <c r="W138"/>
      <c r="X138"/>
      <c r="Y138"/>
    </row>
    <row r="139" spans="1:25" ht="12.75">
      <c r="A139" s="1"/>
      <c r="B139" s="1"/>
      <c r="C139" s="1"/>
      <c r="D139" s="1"/>
      <c r="E139" s="1"/>
      <c r="F139" s="1"/>
      <c r="G139" s="4"/>
      <c r="H139" s="4"/>
      <c r="I139" s="1"/>
      <c r="J139" s="1"/>
      <c r="K139" s="1"/>
      <c r="L139" s="1"/>
      <c r="M139" s="1"/>
      <c r="N139" s="1"/>
      <c r="T139"/>
      <c r="U139"/>
      <c r="V139"/>
      <c r="W139"/>
      <c r="X139"/>
      <c r="Y139"/>
    </row>
    <row r="140" spans="1:25" ht="12.75">
      <c r="A140" s="1"/>
      <c r="B140" s="1"/>
      <c r="C140" s="1"/>
      <c r="D140" s="1"/>
      <c r="E140" s="1"/>
      <c r="F140" s="1"/>
      <c r="G140" s="4"/>
      <c r="H140" s="4"/>
      <c r="I140" s="1"/>
      <c r="J140" s="1"/>
      <c r="K140" s="1"/>
      <c r="L140" s="1"/>
      <c r="M140" s="1"/>
      <c r="N140" s="1"/>
      <c r="T140"/>
      <c r="U140"/>
      <c r="V140"/>
      <c r="W140"/>
      <c r="X140"/>
      <c r="Y140"/>
    </row>
    <row r="141" spans="1:25" ht="12.75">
      <c r="A141" s="1"/>
      <c r="B141" s="1"/>
      <c r="C141" s="1"/>
      <c r="D141" s="1"/>
      <c r="E141" s="1"/>
      <c r="F141" s="1"/>
      <c r="G141" s="4"/>
      <c r="H141" s="4"/>
      <c r="I141" s="1"/>
      <c r="J141" s="1"/>
      <c r="K141" s="1"/>
      <c r="L141" s="1"/>
      <c r="M141" s="1"/>
      <c r="N141" s="1"/>
      <c r="T141"/>
      <c r="U141"/>
      <c r="V141"/>
      <c r="W141"/>
      <c r="X141"/>
      <c r="Y141"/>
    </row>
    <row r="142" spans="1:25" ht="12.75">
      <c r="A142" s="1"/>
      <c r="B142" s="1"/>
      <c r="C142" s="1"/>
      <c r="D142" s="1"/>
      <c r="E142" s="1"/>
      <c r="F142" s="1"/>
      <c r="G142" s="4"/>
      <c r="H142" s="4"/>
      <c r="I142" s="1"/>
      <c r="J142" s="1"/>
      <c r="K142" s="1"/>
      <c r="L142" s="1"/>
      <c r="M142" s="1"/>
      <c r="N142" s="1"/>
      <c r="T142"/>
      <c r="U142"/>
      <c r="V142"/>
      <c r="W142"/>
      <c r="X142"/>
      <c r="Y142"/>
    </row>
    <row r="143" spans="1:25" ht="12.75">
      <c r="A143" s="1"/>
      <c r="B143" s="1"/>
      <c r="C143" s="1"/>
      <c r="D143" s="1"/>
      <c r="E143" s="1"/>
      <c r="F143" s="1"/>
      <c r="G143" s="4"/>
      <c r="H143" s="4"/>
      <c r="I143" s="1"/>
      <c r="J143" s="1"/>
      <c r="K143" s="1"/>
      <c r="L143" s="1"/>
      <c r="M143" s="1"/>
      <c r="N143" s="1"/>
      <c r="T143"/>
      <c r="U143"/>
      <c r="V143"/>
      <c r="W143"/>
      <c r="X143"/>
      <c r="Y143"/>
    </row>
    <row r="144" spans="1:25" ht="12.75">
      <c r="A144" s="1"/>
      <c r="B144" s="1"/>
      <c r="C144" s="1"/>
      <c r="D144" s="1"/>
      <c r="E144" s="1"/>
      <c r="F144" s="1"/>
      <c r="G144" s="4"/>
      <c r="H144" s="4"/>
      <c r="I144" s="1"/>
      <c r="J144" s="1"/>
      <c r="K144" s="1"/>
      <c r="L144" s="1"/>
      <c r="M144" s="1"/>
      <c r="N144" s="1"/>
      <c r="T144"/>
      <c r="U144"/>
      <c r="V144"/>
      <c r="W144"/>
      <c r="X144"/>
      <c r="Y144"/>
    </row>
    <row r="145" spans="1:25" ht="12.75">
      <c r="A145" s="1"/>
      <c r="B145" s="1"/>
      <c r="C145" s="1"/>
      <c r="D145" s="1"/>
      <c r="E145" s="1"/>
      <c r="F145" s="1"/>
      <c r="G145" s="4"/>
      <c r="H145" s="4"/>
      <c r="I145" s="1"/>
      <c r="J145" s="1"/>
      <c r="K145" s="1"/>
      <c r="L145" s="1"/>
      <c r="M145" s="1"/>
      <c r="N145" s="1"/>
      <c r="T145"/>
      <c r="U145"/>
      <c r="V145"/>
      <c r="W145"/>
      <c r="X145"/>
      <c r="Y145"/>
    </row>
    <row r="146" spans="1:25" ht="12.75">
      <c r="A146" s="1"/>
      <c r="B146" s="1"/>
      <c r="C146" s="1"/>
      <c r="D146" s="1"/>
      <c r="E146" s="1"/>
      <c r="F146" s="1"/>
      <c r="G146" s="4"/>
      <c r="H146" s="4"/>
      <c r="I146" s="1"/>
      <c r="J146" s="1"/>
      <c r="K146" s="1"/>
      <c r="L146" s="1"/>
      <c r="M146" s="1"/>
      <c r="N146" s="1"/>
      <c r="T146"/>
      <c r="U146"/>
      <c r="V146"/>
      <c r="W146"/>
      <c r="X146"/>
      <c r="Y146"/>
    </row>
    <row r="147" spans="1:25" ht="12.75">
      <c r="A147" s="1"/>
      <c r="B147" s="1"/>
      <c r="C147" s="1"/>
      <c r="D147" s="1"/>
      <c r="E147" s="1"/>
      <c r="F147" s="1"/>
      <c r="G147" s="4"/>
      <c r="H147" s="4"/>
      <c r="I147" s="1"/>
      <c r="J147" s="1"/>
      <c r="K147" s="1"/>
      <c r="L147" s="1"/>
      <c r="M147" s="1"/>
      <c r="N147" s="1"/>
      <c r="T147"/>
      <c r="U147"/>
      <c r="V147"/>
      <c r="W147"/>
      <c r="X147"/>
      <c r="Y147"/>
    </row>
    <row r="148" spans="1:25" ht="12.75">
      <c r="A148" s="1"/>
      <c r="B148" s="1"/>
      <c r="C148" s="1"/>
      <c r="D148" s="1"/>
      <c r="E148" s="1"/>
      <c r="F148" s="1"/>
      <c r="G148" s="4"/>
      <c r="H148" s="4"/>
      <c r="I148" s="1"/>
      <c r="J148" s="1"/>
      <c r="K148" s="1"/>
      <c r="L148" s="1"/>
      <c r="M148" s="1"/>
      <c r="N148" s="1"/>
      <c r="T148"/>
      <c r="U148"/>
      <c r="V148"/>
      <c r="W148"/>
      <c r="X148"/>
      <c r="Y148"/>
    </row>
    <row r="149" spans="1:25" ht="12.75">
      <c r="A149" s="1"/>
      <c r="B149" s="1"/>
      <c r="C149" s="1"/>
      <c r="D149" s="1"/>
      <c r="E149" s="1"/>
      <c r="F149" s="1"/>
      <c r="G149" s="4"/>
      <c r="H149" s="4"/>
      <c r="I149" s="1"/>
      <c r="J149" s="1"/>
      <c r="K149" s="1"/>
      <c r="L149" s="1"/>
      <c r="M149" s="1"/>
      <c r="N149" s="1"/>
      <c r="T149"/>
      <c r="U149"/>
      <c r="V149"/>
      <c r="W149"/>
      <c r="X149"/>
      <c r="Y149"/>
    </row>
    <row r="150" spans="1:25" ht="12.75">
      <c r="A150" s="1"/>
      <c r="B150" s="1"/>
      <c r="C150" s="1"/>
      <c r="D150" s="1"/>
      <c r="E150" s="1"/>
      <c r="F150" s="1"/>
      <c r="G150" s="4"/>
      <c r="H150" s="4"/>
      <c r="I150" s="1"/>
      <c r="J150" s="1"/>
      <c r="K150" s="1"/>
      <c r="L150" s="1"/>
      <c r="M150" s="1"/>
      <c r="N150" s="1"/>
      <c r="T150"/>
      <c r="U150"/>
      <c r="V150"/>
      <c r="W150"/>
      <c r="X150"/>
      <c r="Y150"/>
    </row>
    <row r="151" spans="1:25" ht="12.75">
      <c r="A151" s="1"/>
      <c r="B151" s="1"/>
      <c r="C151" s="1"/>
      <c r="D151" s="1"/>
      <c r="E151" s="1"/>
      <c r="F151" s="1"/>
      <c r="G151" s="4"/>
      <c r="H151" s="4"/>
      <c r="I151" s="1"/>
      <c r="J151" s="1"/>
      <c r="K151" s="1"/>
      <c r="L151" s="1"/>
      <c r="M151" s="1"/>
      <c r="N151" s="1"/>
      <c r="T151"/>
      <c r="U151"/>
      <c r="V151"/>
      <c r="W151"/>
      <c r="X151"/>
      <c r="Y151"/>
    </row>
    <row r="152" spans="1:25" ht="12.75">
      <c r="A152" s="1"/>
      <c r="B152" s="1"/>
      <c r="C152" s="1"/>
      <c r="D152" s="1"/>
      <c r="E152" s="1"/>
      <c r="F152" s="1"/>
      <c r="G152" s="4"/>
      <c r="H152" s="4"/>
      <c r="I152" s="1"/>
      <c r="J152" s="1"/>
      <c r="K152" s="1"/>
      <c r="L152" s="1"/>
      <c r="M152" s="1"/>
      <c r="N152" s="1"/>
      <c r="T152"/>
      <c r="U152"/>
      <c r="V152"/>
      <c r="W152"/>
      <c r="X152"/>
      <c r="Y152"/>
    </row>
    <row r="153" spans="1:25" ht="12.75">
      <c r="A153" s="1"/>
      <c r="B153" s="1"/>
      <c r="C153" s="1"/>
      <c r="D153" s="1"/>
      <c r="E153" s="1"/>
      <c r="F153" s="1"/>
      <c r="G153" s="4"/>
      <c r="H153" s="4"/>
      <c r="I153" s="1"/>
      <c r="J153" s="1"/>
      <c r="K153" s="1"/>
      <c r="L153" s="1"/>
      <c r="M153" s="1"/>
      <c r="N153" s="1"/>
      <c r="T153"/>
      <c r="U153"/>
      <c r="V153"/>
      <c r="W153"/>
      <c r="X153"/>
      <c r="Y153"/>
    </row>
    <row r="154" spans="1:25" ht="12.75">
      <c r="A154" s="1"/>
      <c r="B154" s="1"/>
      <c r="C154" s="1"/>
      <c r="D154" s="1"/>
      <c r="E154" s="1"/>
      <c r="F154" s="1"/>
      <c r="G154" s="4"/>
      <c r="H154" s="4"/>
      <c r="I154" s="1"/>
      <c r="J154" s="1"/>
      <c r="K154" s="1"/>
      <c r="L154" s="1"/>
      <c r="M154" s="1"/>
      <c r="N154" s="1"/>
      <c r="T154"/>
      <c r="U154"/>
      <c r="V154"/>
      <c r="W154"/>
      <c r="X154"/>
      <c r="Y154"/>
    </row>
    <row r="155" spans="1:25" ht="12.75">
      <c r="A155" s="1"/>
      <c r="B155" s="1"/>
      <c r="C155" s="1"/>
      <c r="D155" s="1"/>
      <c r="E155" s="1"/>
      <c r="F155" s="1"/>
      <c r="G155" s="4"/>
      <c r="H155" s="4"/>
      <c r="I155" s="1"/>
      <c r="J155" s="1"/>
      <c r="K155" s="1"/>
      <c r="L155" s="1"/>
      <c r="M155" s="1"/>
      <c r="N155" s="1"/>
      <c r="T155"/>
      <c r="U155"/>
      <c r="V155"/>
      <c r="W155"/>
      <c r="X155"/>
      <c r="Y155"/>
    </row>
    <row r="156" spans="1:25" ht="12.75">
      <c r="A156" s="1"/>
      <c r="B156" s="1"/>
      <c r="C156" s="1"/>
      <c r="D156" s="1"/>
      <c r="E156" s="1"/>
      <c r="F156" s="1"/>
      <c r="G156" s="4"/>
      <c r="H156" s="4"/>
      <c r="I156" s="1"/>
      <c r="J156" s="1"/>
      <c r="K156" s="1"/>
      <c r="L156" s="1"/>
      <c r="M156" s="1"/>
      <c r="N156" s="1"/>
      <c r="T156"/>
      <c r="U156"/>
      <c r="V156"/>
      <c r="W156"/>
      <c r="X156"/>
      <c r="Y156"/>
    </row>
    <row r="157" spans="1:25" ht="12.75">
      <c r="A157" s="1"/>
      <c r="B157" s="1"/>
      <c r="C157" s="1"/>
      <c r="D157" s="1"/>
      <c r="E157" s="1"/>
      <c r="F157" s="1"/>
      <c r="G157" s="4"/>
      <c r="H157" s="4"/>
      <c r="I157" s="1"/>
      <c r="J157" s="1"/>
      <c r="K157" s="1"/>
      <c r="L157" s="1"/>
      <c r="M157" s="1"/>
      <c r="N157" s="1"/>
      <c r="T157"/>
      <c r="U157"/>
      <c r="V157"/>
      <c r="W157"/>
      <c r="X157"/>
      <c r="Y157"/>
    </row>
    <row r="158" spans="1:25" ht="12.75">
      <c r="A158" s="1"/>
      <c r="B158" s="1"/>
      <c r="C158" s="1"/>
      <c r="D158" s="1"/>
      <c r="E158" s="1"/>
      <c r="F158" s="1"/>
      <c r="G158" s="4"/>
      <c r="H158" s="4"/>
      <c r="I158" s="1"/>
      <c r="J158" s="1"/>
      <c r="K158" s="1"/>
      <c r="L158" s="1"/>
      <c r="M158" s="1"/>
      <c r="N158" s="1"/>
      <c r="T158"/>
      <c r="U158"/>
      <c r="V158"/>
      <c r="W158"/>
      <c r="X158"/>
      <c r="Y158"/>
    </row>
    <row r="159" spans="1:25" ht="12.75">
      <c r="A159" s="1"/>
      <c r="B159" s="1"/>
      <c r="C159" s="1"/>
      <c r="D159" s="1"/>
      <c r="E159" s="1"/>
      <c r="F159" s="1"/>
      <c r="G159" s="4"/>
      <c r="H159" s="4"/>
      <c r="I159" s="1"/>
      <c r="J159" s="1"/>
      <c r="K159" s="1"/>
      <c r="L159" s="1"/>
      <c r="M159" s="1"/>
      <c r="N159" s="1"/>
      <c r="T159"/>
      <c r="U159"/>
      <c r="V159"/>
      <c r="W159"/>
      <c r="X159"/>
      <c r="Y159"/>
    </row>
    <row r="160" spans="1:25" ht="12.75">
      <c r="A160" s="1"/>
      <c r="B160" s="1"/>
      <c r="C160" s="1"/>
      <c r="D160" s="1"/>
      <c r="E160" s="1"/>
      <c r="F160" s="1"/>
      <c r="G160" s="4"/>
      <c r="H160" s="4"/>
      <c r="I160" s="1"/>
      <c r="J160" s="1"/>
      <c r="K160" s="1"/>
      <c r="L160" s="1"/>
      <c r="M160" s="1"/>
      <c r="N160" s="1"/>
      <c r="T160"/>
      <c r="U160"/>
      <c r="V160"/>
      <c r="W160"/>
      <c r="X160"/>
      <c r="Y160"/>
    </row>
    <row r="161" spans="1:25" ht="12.75">
      <c r="A161" s="1"/>
      <c r="B161" s="1"/>
      <c r="C161" s="1"/>
      <c r="D161" s="1"/>
      <c r="E161" s="1"/>
      <c r="F161" s="1"/>
      <c r="G161" s="4"/>
      <c r="H161" s="4"/>
      <c r="I161" s="1"/>
      <c r="J161" s="1"/>
      <c r="K161" s="1"/>
      <c r="L161" s="1"/>
      <c r="M161" s="1"/>
      <c r="N161" s="1"/>
      <c r="T161"/>
      <c r="U161"/>
      <c r="V161"/>
      <c r="W161"/>
      <c r="X161"/>
      <c r="Y161"/>
    </row>
    <row r="162" spans="1:25" ht="12.75">
      <c r="A162" s="1"/>
      <c r="B162" s="1"/>
      <c r="C162" s="1"/>
      <c r="D162" s="1"/>
      <c r="E162" s="1"/>
      <c r="F162" s="1"/>
      <c r="G162" s="4"/>
      <c r="H162" s="4"/>
      <c r="I162" s="1"/>
      <c r="J162" s="1"/>
      <c r="K162" s="1"/>
      <c r="L162" s="1"/>
      <c r="M162" s="1"/>
      <c r="N162" s="1"/>
      <c r="T162"/>
      <c r="U162"/>
      <c r="V162"/>
      <c r="W162"/>
      <c r="X162"/>
      <c r="Y162"/>
    </row>
    <row r="163" spans="1:25" ht="12.75">
      <c r="A163" s="1"/>
      <c r="B163" s="1"/>
      <c r="C163" s="1"/>
      <c r="D163" s="1"/>
      <c r="E163" s="1"/>
      <c r="F163" s="1"/>
      <c r="G163" s="4"/>
      <c r="H163" s="4"/>
      <c r="I163" s="1"/>
      <c r="J163" s="1"/>
      <c r="K163" s="1"/>
      <c r="L163" s="1"/>
      <c r="M163" s="1"/>
      <c r="N163" s="1"/>
      <c r="T163"/>
      <c r="U163"/>
      <c r="V163"/>
      <c r="W163"/>
      <c r="X163"/>
      <c r="Y163"/>
    </row>
    <row r="164" spans="1:25" ht="12.75">
      <c r="A164" s="1"/>
      <c r="B164" s="1"/>
      <c r="C164" s="1"/>
      <c r="D164" s="1"/>
      <c r="E164" s="1"/>
      <c r="F164" s="1"/>
      <c r="G164" s="4"/>
      <c r="H164" s="4"/>
      <c r="I164" s="1"/>
      <c r="J164" s="1"/>
      <c r="K164" s="1"/>
      <c r="L164" s="1"/>
      <c r="M164" s="1"/>
      <c r="N164" s="1"/>
      <c r="T164"/>
      <c r="U164"/>
      <c r="V164"/>
      <c r="W164"/>
      <c r="X164"/>
      <c r="Y164"/>
    </row>
    <row r="165" spans="1:25" ht="12.75">
      <c r="A165" s="1"/>
      <c r="B165" s="1"/>
      <c r="C165" s="1"/>
      <c r="D165" s="1"/>
      <c r="E165" s="1"/>
      <c r="F165" s="1"/>
      <c r="G165" s="4"/>
      <c r="H165" s="4"/>
      <c r="I165" s="1"/>
      <c r="J165" s="1"/>
      <c r="K165" s="1"/>
      <c r="L165" s="1"/>
      <c r="M165" s="1"/>
      <c r="N165" s="1"/>
      <c r="T165"/>
      <c r="U165"/>
      <c r="V165"/>
      <c r="W165"/>
      <c r="X165"/>
      <c r="Y165"/>
    </row>
    <row r="166" spans="1:25" ht="12.75">
      <c r="A166" s="1"/>
      <c r="B166" s="1"/>
      <c r="C166" s="1"/>
      <c r="D166" s="1"/>
      <c r="E166" s="1"/>
      <c r="F166" s="1"/>
      <c r="G166" s="4"/>
      <c r="H166" s="4"/>
      <c r="I166" s="1"/>
      <c r="J166" s="1"/>
      <c r="K166" s="1"/>
      <c r="L166" s="1"/>
      <c r="M166" s="1"/>
      <c r="N166" s="1"/>
      <c r="T166"/>
      <c r="U166"/>
      <c r="V166"/>
      <c r="W166"/>
      <c r="X166"/>
      <c r="Y166"/>
    </row>
    <row r="167" spans="1:25" ht="12.75">
      <c r="A167" s="1"/>
      <c r="B167" s="1"/>
      <c r="C167" s="1"/>
      <c r="D167" s="1"/>
      <c r="E167" s="1"/>
      <c r="F167" s="1"/>
      <c r="G167" s="4"/>
      <c r="H167" s="4"/>
      <c r="I167" s="1"/>
      <c r="J167" s="1"/>
      <c r="K167" s="1"/>
      <c r="L167" s="1"/>
      <c r="M167" s="1"/>
      <c r="N167" s="1"/>
      <c r="T167"/>
      <c r="U167"/>
      <c r="V167"/>
      <c r="W167"/>
      <c r="X167"/>
      <c r="Y167"/>
    </row>
    <row r="168" spans="1:25" ht="12.75">
      <c r="A168" s="1"/>
      <c r="B168" s="1"/>
      <c r="C168" s="1"/>
      <c r="D168" s="1"/>
      <c r="E168" s="1"/>
      <c r="F168" s="1"/>
      <c r="G168" s="4"/>
      <c r="H168" s="4"/>
      <c r="I168" s="1"/>
      <c r="J168" s="1"/>
      <c r="K168" s="1"/>
      <c r="L168" s="1"/>
      <c r="M168" s="1"/>
      <c r="N168" s="1"/>
      <c r="T168"/>
      <c r="U168"/>
      <c r="V168"/>
      <c r="W168"/>
      <c r="X168"/>
      <c r="Y168"/>
    </row>
    <row r="169" spans="1:25" ht="12.75">
      <c r="A169" s="1"/>
      <c r="B169" s="1"/>
      <c r="C169" s="1"/>
      <c r="D169" s="1"/>
      <c r="E169" s="1"/>
      <c r="F169" s="1"/>
      <c r="G169" s="4"/>
      <c r="H169" s="4"/>
      <c r="I169" s="1"/>
      <c r="J169" s="1"/>
      <c r="K169" s="1"/>
      <c r="L169" s="1"/>
      <c r="M169" s="1"/>
      <c r="N169" s="1"/>
      <c r="T169"/>
      <c r="U169"/>
      <c r="V169"/>
      <c r="W169"/>
      <c r="X169"/>
      <c r="Y169"/>
    </row>
    <row r="170" spans="1:25" ht="12.75">
      <c r="A170" s="1"/>
      <c r="B170" s="1"/>
      <c r="C170" s="1"/>
      <c r="D170" s="1"/>
      <c r="E170" s="1"/>
      <c r="F170" s="1"/>
      <c r="G170" s="4"/>
      <c r="H170" s="4"/>
      <c r="I170" s="1"/>
      <c r="J170" s="1"/>
      <c r="K170" s="1"/>
      <c r="L170" s="1"/>
      <c r="M170" s="1"/>
      <c r="N170" s="1"/>
      <c r="T170"/>
      <c r="U170"/>
      <c r="V170"/>
      <c r="W170"/>
      <c r="X170"/>
      <c r="Y170"/>
    </row>
    <row r="171" spans="1:25" ht="12.75">
      <c r="A171" s="1"/>
      <c r="B171" s="1"/>
      <c r="C171" s="1"/>
      <c r="D171" s="1"/>
      <c r="E171" s="1"/>
      <c r="F171" s="1"/>
      <c r="G171" s="4"/>
      <c r="H171" s="4"/>
      <c r="I171" s="1"/>
      <c r="J171" s="1"/>
      <c r="K171" s="1"/>
      <c r="L171" s="1"/>
      <c r="M171" s="1"/>
      <c r="N171" s="1"/>
      <c r="T171"/>
      <c r="U171"/>
      <c r="V171"/>
      <c r="W171"/>
      <c r="X171"/>
      <c r="Y171"/>
    </row>
    <row r="172" spans="1:25" ht="12.75">
      <c r="A172" s="1"/>
      <c r="B172" s="1"/>
      <c r="C172" s="1"/>
      <c r="D172" s="1"/>
      <c r="E172" s="1"/>
      <c r="F172" s="1"/>
      <c r="G172" s="4"/>
      <c r="H172" s="4"/>
      <c r="I172" s="1"/>
      <c r="J172" s="1"/>
      <c r="K172" s="1"/>
      <c r="L172" s="1"/>
      <c r="M172" s="1"/>
      <c r="N172" s="1"/>
      <c r="T172"/>
      <c r="U172"/>
      <c r="V172"/>
      <c r="W172"/>
      <c r="X172"/>
      <c r="Y172"/>
    </row>
    <row r="173" spans="1:25" ht="12.75">
      <c r="A173" s="1"/>
      <c r="B173" s="1"/>
      <c r="C173" s="1"/>
      <c r="D173" s="1"/>
      <c r="E173" s="1"/>
      <c r="F173" s="1"/>
      <c r="G173" s="4"/>
      <c r="H173" s="4"/>
      <c r="I173" s="1"/>
      <c r="J173" s="1"/>
      <c r="K173" s="1"/>
      <c r="L173" s="1"/>
      <c r="M173" s="1"/>
      <c r="N173" s="1"/>
      <c r="T173"/>
      <c r="U173"/>
      <c r="V173"/>
      <c r="W173"/>
      <c r="X173"/>
      <c r="Y173"/>
    </row>
    <row r="174" spans="1:25" ht="12.75">
      <c r="A174" s="1"/>
      <c r="B174" s="1"/>
      <c r="C174" s="1"/>
      <c r="D174" s="1"/>
      <c r="E174" s="1"/>
      <c r="F174" s="1"/>
      <c r="G174" s="4"/>
      <c r="H174" s="4"/>
      <c r="I174" s="1"/>
      <c r="J174" s="1"/>
      <c r="K174" s="1"/>
      <c r="L174" s="1"/>
      <c r="M174" s="1"/>
      <c r="N174" s="1"/>
      <c r="T174"/>
      <c r="U174"/>
      <c r="V174"/>
      <c r="W174"/>
      <c r="X174"/>
      <c r="Y174"/>
    </row>
    <row r="175" spans="1:25" ht="12.75">
      <c r="A175" s="1"/>
      <c r="B175" s="1"/>
      <c r="C175" s="1"/>
      <c r="D175" s="1"/>
      <c r="E175" s="1"/>
      <c r="F175" s="1"/>
      <c r="G175" s="4"/>
      <c r="H175" s="4"/>
      <c r="I175" s="1"/>
      <c r="J175" s="1"/>
      <c r="K175" s="1"/>
      <c r="L175" s="1"/>
      <c r="M175" s="1"/>
      <c r="N175" s="1"/>
      <c r="T175"/>
      <c r="U175"/>
      <c r="V175"/>
      <c r="W175"/>
      <c r="X175"/>
      <c r="Y175"/>
    </row>
    <row r="176" spans="1:25" ht="12.75">
      <c r="A176" s="1"/>
      <c r="B176" s="1"/>
      <c r="C176" s="1"/>
      <c r="D176" s="1"/>
      <c r="E176" s="1"/>
      <c r="F176" s="1"/>
      <c r="G176" s="4"/>
      <c r="H176" s="4"/>
      <c r="I176" s="1"/>
      <c r="J176" s="1"/>
      <c r="K176" s="1"/>
      <c r="L176" s="1"/>
      <c r="M176" s="1"/>
      <c r="N176" s="1"/>
      <c r="T176"/>
      <c r="U176"/>
      <c r="V176"/>
      <c r="W176"/>
      <c r="X176"/>
      <c r="Y176"/>
    </row>
    <row r="177" spans="1:25" ht="12.75">
      <c r="A177" s="1"/>
      <c r="B177" s="1"/>
      <c r="C177" s="1"/>
      <c r="D177" s="1"/>
      <c r="E177" s="1"/>
      <c r="F177" s="1"/>
      <c r="G177" s="4"/>
      <c r="H177" s="4"/>
      <c r="I177" s="1"/>
      <c r="J177" s="1"/>
      <c r="K177" s="1"/>
      <c r="L177" s="1"/>
      <c r="M177" s="1"/>
      <c r="N177" s="1"/>
      <c r="T177"/>
      <c r="U177"/>
      <c r="V177"/>
      <c r="W177"/>
      <c r="X177"/>
      <c r="Y177"/>
    </row>
    <row r="178" spans="1:25" ht="12.75">
      <c r="A178" s="1"/>
      <c r="B178" s="1"/>
      <c r="C178" s="1"/>
      <c r="D178" s="1"/>
      <c r="E178" s="1"/>
      <c r="F178" s="1"/>
      <c r="G178" s="4"/>
      <c r="H178" s="4"/>
      <c r="I178" s="1"/>
      <c r="J178" s="1"/>
      <c r="K178" s="1"/>
      <c r="L178" s="1"/>
      <c r="M178" s="1"/>
      <c r="N178" s="1"/>
      <c r="T178"/>
      <c r="U178"/>
      <c r="V178"/>
      <c r="W178"/>
      <c r="X178"/>
      <c r="Y178"/>
    </row>
    <row r="179" spans="1:25" ht="12.75">
      <c r="A179" s="1"/>
      <c r="B179" s="1"/>
      <c r="C179" s="1"/>
      <c r="D179" s="1"/>
      <c r="E179" s="1"/>
      <c r="F179" s="1"/>
      <c r="G179" s="4"/>
      <c r="H179" s="4"/>
      <c r="I179" s="1"/>
      <c r="J179" s="1"/>
      <c r="K179" s="1"/>
      <c r="L179" s="1"/>
      <c r="M179" s="1"/>
      <c r="N179" s="1"/>
      <c r="T179"/>
      <c r="U179"/>
      <c r="V179"/>
      <c r="W179"/>
      <c r="X179"/>
      <c r="Y179"/>
    </row>
    <row r="180" spans="1:25" ht="12.75">
      <c r="A180" s="1"/>
      <c r="B180" s="1"/>
      <c r="C180" s="1"/>
      <c r="D180" s="1"/>
      <c r="E180" s="1"/>
      <c r="F180" s="1"/>
      <c r="G180" s="4"/>
      <c r="H180" s="4"/>
      <c r="I180" s="1"/>
      <c r="J180" s="1"/>
      <c r="K180" s="1"/>
      <c r="L180" s="1"/>
      <c r="M180" s="1"/>
      <c r="N180" s="1"/>
      <c r="T180"/>
      <c r="U180"/>
      <c r="V180"/>
      <c r="W180"/>
      <c r="X180"/>
      <c r="Y180"/>
    </row>
    <row r="181" spans="1:25" ht="12.75">
      <c r="A181" s="1"/>
      <c r="B181" s="1"/>
      <c r="C181" s="1"/>
      <c r="D181" s="1"/>
      <c r="E181" s="1"/>
      <c r="F181" s="1"/>
      <c r="G181" s="4"/>
      <c r="H181" s="4"/>
      <c r="I181" s="1"/>
      <c r="J181" s="1"/>
      <c r="K181" s="1"/>
      <c r="L181" s="1"/>
      <c r="M181" s="1"/>
      <c r="N181" s="1"/>
      <c r="T181"/>
      <c r="U181"/>
      <c r="V181"/>
      <c r="W181"/>
      <c r="X181"/>
      <c r="Y181"/>
    </row>
    <row r="182" spans="1:25" ht="12.75">
      <c r="A182" s="1"/>
      <c r="B182" s="1"/>
      <c r="C182" s="1"/>
      <c r="D182" s="1"/>
      <c r="E182" s="1"/>
      <c r="F182" s="1"/>
      <c r="G182" s="4"/>
      <c r="H182" s="4"/>
      <c r="I182" s="1"/>
      <c r="J182" s="1"/>
      <c r="K182" s="1"/>
      <c r="L182" s="1"/>
      <c r="M182" s="1"/>
      <c r="N182" s="1"/>
      <c r="T182"/>
      <c r="U182"/>
      <c r="V182"/>
      <c r="W182"/>
      <c r="X182"/>
      <c r="Y182"/>
    </row>
    <row r="183" spans="1:25" ht="12.75">
      <c r="A183" s="1"/>
      <c r="B183" s="1"/>
      <c r="C183" s="1"/>
      <c r="D183" s="1"/>
      <c r="E183" s="1"/>
      <c r="F183" s="1"/>
      <c r="G183" s="4"/>
      <c r="H183" s="4"/>
      <c r="I183" s="1"/>
      <c r="J183" s="1"/>
      <c r="K183" s="1"/>
      <c r="L183" s="1"/>
      <c r="M183" s="1"/>
      <c r="N183" s="1"/>
      <c r="T183"/>
      <c r="U183"/>
      <c r="V183"/>
      <c r="W183"/>
      <c r="X183"/>
      <c r="Y183"/>
    </row>
    <row r="184" spans="1:25" ht="12.75">
      <c r="A184" s="1"/>
      <c r="B184" s="1"/>
      <c r="C184" s="1"/>
      <c r="D184" s="1"/>
      <c r="E184" s="1"/>
      <c r="F184" s="1"/>
      <c r="G184" s="4"/>
      <c r="H184" s="4"/>
      <c r="I184" s="1"/>
      <c r="J184" s="1"/>
      <c r="K184" s="1"/>
      <c r="L184" s="1"/>
      <c r="M184" s="1"/>
      <c r="N184" s="1"/>
      <c r="T184"/>
      <c r="U184"/>
      <c r="V184"/>
      <c r="W184"/>
      <c r="X184"/>
      <c r="Y184"/>
    </row>
    <row r="185" spans="1:25" ht="12.75">
      <c r="A185" s="1"/>
      <c r="B185" s="1"/>
      <c r="C185" s="1"/>
      <c r="D185" s="1"/>
      <c r="E185" s="1"/>
      <c r="F185" s="1"/>
      <c r="G185" s="4"/>
      <c r="H185" s="4"/>
      <c r="I185" s="1"/>
      <c r="J185" s="1"/>
      <c r="K185" s="1"/>
      <c r="L185" s="1"/>
      <c r="M185" s="1"/>
      <c r="N185" s="1"/>
      <c r="T185"/>
      <c r="U185"/>
      <c r="V185"/>
      <c r="W185"/>
      <c r="X185"/>
      <c r="Y185"/>
    </row>
    <row r="186" spans="1:25" ht="12.75">
      <c r="A186" s="1"/>
      <c r="B186" s="1"/>
      <c r="C186" s="1"/>
      <c r="D186" s="1"/>
      <c r="E186" s="1"/>
      <c r="F186" s="1"/>
      <c r="G186" s="4"/>
      <c r="H186" s="4"/>
      <c r="I186" s="1"/>
      <c r="J186" s="1"/>
      <c r="K186" s="1"/>
      <c r="L186" s="1"/>
      <c r="M186" s="1"/>
      <c r="N186" s="1"/>
      <c r="T186"/>
      <c r="U186"/>
      <c r="V186"/>
      <c r="W186"/>
      <c r="X186"/>
      <c r="Y186"/>
    </row>
    <row r="187" spans="1:25" ht="12.75">
      <c r="A187" s="1"/>
      <c r="B187" s="1"/>
      <c r="C187" s="1"/>
      <c r="D187" s="1"/>
      <c r="E187" s="1"/>
      <c r="F187" s="1"/>
      <c r="G187" s="4"/>
      <c r="H187" s="4"/>
      <c r="I187" s="1"/>
      <c r="J187" s="1"/>
      <c r="K187" s="1"/>
      <c r="L187" s="1"/>
      <c r="M187" s="1"/>
      <c r="N187" s="1"/>
      <c r="T187"/>
      <c r="U187"/>
      <c r="V187"/>
      <c r="W187"/>
      <c r="X187"/>
      <c r="Y187"/>
    </row>
    <row r="188" spans="1:25" ht="12.75">
      <c r="A188" s="1"/>
      <c r="B188" s="1"/>
      <c r="C188" s="1"/>
      <c r="D188" s="1"/>
      <c r="E188" s="1"/>
      <c r="F188" s="1"/>
      <c r="G188" s="4"/>
      <c r="H188" s="4"/>
      <c r="I188" s="1"/>
      <c r="J188" s="1"/>
      <c r="K188" s="1"/>
      <c r="L188" s="1"/>
      <c r="M188" s="1"/>
      <c r="N188" s="1"/>
      <c r="T188"/>
      <c r="U188"/>
      <c r="V188"/>
      <c r="W188"/>
      <c r="X188"/>
      <c r="Y188"/>
    </row>
    <row r="189" spans="7:25" ht="12.75">
      <c r="G189" s="4"/>
      <c r="H189" s="4"/>
      <c r="I189" s="1"/>
      <c r="J189" s="1"/>
      <c r="K189" s="1"/>
      <c r="L189" s="1"/>
      <c r="M189" s="1"/>
      <c r="N189" s="1"/>
      <c r="T189"/>
      <c r="U189"/>
      <c r="V189"/>
      <c r="W189"/>
      <c r="X189"/>
      <c r="Y189"/>
    </row>
    <row r="190" spans="7:25" ht="12.75">
      <c r="G190" s="4"/>
      <c r="H190" s="4"/>
      <c r="I190" s="1"/>
      <c r="J190" s="1"/>
      <c r="K190" s="1"/>
      <c r="L190" s="1"/>
      <c r="M190" s="1"/>
      <c r="N190" s="1"/>
      <c r="T190"/>
      <c r="U190"/>
      <c r="V190"/>
      <c r="W190"/>
      <c r="X190"/>
      <c r="Y190"/>
    </row>
    <row r="191" spans="7:25" ht="12.75">
      <c r="G191" s="4"/>
      <c r="H191" s="4"/>
      <c r="I191" s="1"/>
      <c r="J191" s="1"/>
      <c r="K191" s="1"/>
      <c r="L191" s="1"/>
      <c r="M191" s="1"/>
      <c r="N191" s="1"/>
      <c r="T191"/>
      <c r="U191"/>
      <c r="V191"/>
      <c r="W191"/>
      <c r="X191"/>
      <c r="Y191"/>
    </row>
    <row r="192" spans="7:25" ht="12.75">
      <c r="G192" s="4"/>
      <c r="H192" s="4"/>
      <c r="I192" s="1"/>
      <c r="J192" s="1"/>
      <c r="K192" s="1"/>
      <c r="L192" s="1"/>
      <c r="M192" s="1"/>
      <c r="N192" s="1"/>
      <c r="T192"/>
      <c r="U192"/>
      <c r="V192"/>
      <c r="W192"/>
      <c r="X192"/>
      <c r="Y192"/>
    </row>
    <row r="193" spans="7:25" ht="12.75">
      <c r="G193" s="4"/>
      <c r="H193" s="4"/>
      <c r="I193" s="1"/>
      <c r="J193" s="1"/>
      <c r="K193" s="1"/>
      <c r="L193" s="1"/>
      <c r="M193" s="1"/>
      <c r="N193" s="1"/>
      <c r="T193"/>
      <c r="U193"/>
      <c r="V193"/>
      <c r="W193"/>
      <c r="X193"/>
      <c r="Y193"/>
    </row>
    <row r="194" spans="7:25" ht="12.75">
      <c r="G194" s="4"/>
      <c r="H194" s="4"/>
      <c r="I194" s="1"/>
      <c r="J194" s="1"/>
      <c r="K194" s="1"/>
      <c r="L194" s="1"/>
      <c r="M194" s="1"/>
      <c r="N194" s="1"/>
      <c r="T194"/>
      <c r="U194"/>
      <c r="V194"/>
      <c r="W194"/>
      <c r="X194"/>
      <c r="Y194"/>
    </row>
    <row r="195" spans="7:25" ht="12.75">
      <c r="G195" s="4"/>
      <c r="H195" s="4"/>
      <c r="I195" s="1"/>
      <c r="J195" s="1"/>
      <c r="K195" s="1"/>
      <c r="L195" s="1"/>
      <c r="M195" s="1"/>
      <c r="N195" s="1"/>
      <c r="T195"/>
      <c r="U195"/>
      <c r="V195"/>
      <c r="W195"/>
      <c r="X195"/>
      <c r="Y195"/>
    </row>
    <row r="196" spans="7:25" ht="12.75">
      <c r="G196" s="4"/>
      <c r="H196" s="4"/>
      <c r="I196" s="1"/>
      <c r="J196" s="1"/>
      <c r="K196" s="1"/>
      <c r="L196" s="1"/>
      <c r="M196" s="1"/>
      <c r="N196" s="1"/>
      <c r="T196"/>
      <c r="U196"/>
      <c r="V196"/>
      <c r="W196"/>
      <c r="X196"/>
      <c r="Y196"/>
    </row>
    <row r="197" spans="7:25" ht="12.75">
      <c r="G197" s="4"/>
      <c r="H197" s="4"/>
      <c r="I197" s="1"/>
      <c r="J197" s="1"/>
      <c r="K197" s="1"/>
      <c r="L197" s="1"/>
      <c r="M197" s="1"/>
      <c r="N197" s="1"/>
      <c r="T197"/>
      <c r="U197"/>
      <c r="V197"/>
      <c r="W197"/>
      <c r="X197"/>
      <c r="Y197"/>
    </row>
    <row r="198" spans="7:25" ht="12.75">
      <c r="G198" s="4"/>
      <c r="H198" s="4"/>
      <c r="I198" s="1"/>
      <c r="J198" s="1"/>
      <c r="K198" s="1"/>
      <c r="L198" s="1"/>
      <c r="M198" s="1"/>
      <c r="N198" s="1"/>
      <c r="T198"/>
      <c r="U198"/>
      <c r="V198"/>
      <c r="W198"/>
      <c r="X198"/>
      <c r="Y198"/>
    </row>
    <row r="199" spans="7:25" ht="12.75">
      <c r="G199" s="4"/>
      <c r="H199" s="4"/>
      <c r="I199" s="1"/>
      <c r="J199" s="1"/>
      <c r="K199" s="1"/>
      <c r="L199" s="1"/>
      <c r="M199" s="1"/>
      <c r="N199" s="1"/>
      <c r="T199"/>
      <c r="U199"/>
      <c r="V199"/>
      <c r="W199"/>
      <c r="X199"/>
      <c r="Y199"/>
    </row>
    <row r="200" spans="7:25" ht="12.75">
      <c r="G200" s="4"/>
      <c r="H200" s="4"/>
      <c r="I200" s="1"/>
      <c r="J200" s="1"/>
      <c r="K200" s="1"/>
      <c r="L200" s="1"/>
      <c r="M200" s="1"/>
      <c r="N200" s="1"/>
      <c r="T200"/>
      <c r="U200"/>
      <c r="V200"/>
      <c r="W200"/>
      <c r="X200"/>
      <c r="Y200"/>
    </row>
    <row r="201" spans="7:25" ht="12.75">
      <c r="G201" s="4"/>
      <c r="H201" s="4"/>
      <c r="I201" s="1"/>
      <c r="J201" s="1"/>
      <c r="K201" s="1"/>
      <c r="L201" s="1"/>
      <c r="M201" s="1"/>
      <c r="N201" s="1"/>
      <c r="T201"/>
      <c r="U201"/>
      <c r="V201"/>
      <c r="W201"/>
      <c r="X201"/>
      <c r="Y201"/>
    </row>
    <row r="202" spans="7:25" ht="12.75">
      <c r="G202" s="4"/>
      <c r="H202" s="4"/>
      <c r="I202" s="1"/>
      <c r="J202" s="1"/>
      <c r="K202" s="1"/>
      <c r="L202" s="1"/>
      <c r="M202" s="1"/>
      <c r="N202" s="1"/>
      <c r="T202"/>
      <c r="U202"/>
      <c r="V202"/>
      <c r="W202"/>
      <c r="X202"/>
      <c r="Y202"/>
    </row>
    <row r="203" spans="7:25" ht="12.75">
      <c r="G203" s="4"/>
      <c r="H203" s="4"/>
      <c r="I203" s="1"/>
      <c r="J203" s="1"/>
      <c r="K203" s="1"/>
      <c r="L203" s="1"/>
      <c r="M203" s="1"/>
      <c r="N203" s="1"/>
      <c r="T203"/>
      <c r="U203"/>
      <c r="V203"/>
      <c r="W203"/>
      <c r="X203"/>
      <c r="Y203"/>
    </row>
    <row r="204" spans="7:25" ht="12.75">
      <c r="G204" s="4"/>
      <c r="H204" s="4"/>
      <c r="I204" s="1"/>
      <c r="J204" s="1"/>
      <c r="K204" s="1"/>
      <c r="L204" s="1"/>
      <c r="M204" s="1"/>
      <c r="N204" s="1"/>
      <c r="T204"/>
      <c r="U204"/>
      <c r="V204"/>
      <c r="W204"/>
      <c r="X204"/>
      <c r="Y204"/>
    </row>
    <row r="205" spans="7:25" ht="12.75">
      <c r="G205" s="4"/>
      <c r="H205" s="4"/>
      <c r="I205" s="1"/>
      <c r="J205" s="1"/>
      <c r="K205" s="1"/>
      <c r="L205" s="1"/>
      <c r="M205" s="1"/>
      <c r="N205" s="1"/>
      <c r="T205"/>
      <c r="U205"/>
      <c r="V205"/>
      <c r="W205"/>
      <c r="X205"/>
      <c r="Y205"/>
    </row>
    <row r="206" spans="7:25" ht="12.75">
      <c r="G206" s="4"/>
      <c r="H206" s="4"/>
      <c r="I206" s="1"/>
      <c r="J206" s="1"/>
      <c r="K206" s="1"/>
      <c r="L206" s="1"/>
      <c r="M206" s="1"/>
      <c r="N206" s="1"/>
      <c r="T206"/>
      <c r="U206"/>
      <c r="V206"/>
      <c r="W206"/>
      <c r="X206"/>
      <c r="Y206"/>
    </row>
    <row r="207" spans="7:25" ht="12.75">
      <c r="G207" s="4"/>
      <c r="H207" s="4"/>
      <c r="I207" s="1"/>
      <c r="J207" s="1"/>
      <c r="K207" s="1"/>
      <c r="L207" s="1"/>
      <c r="M207" s="1"/>
      <c r="N207" s="1"/>
      <c r="T207"/>
      <c r="U207"/>
      <c r="V207"/>
      <c r="W207"/>
      <c r="X207"/>
      <c r="Y207"/>
    </row>
    <row r="208" spans="7:25" ht="12.75">
      <c r="G208" s="4"/>
      <c r="H208" s="4"/>
      <c r="I208" s="1"/>
      <c r="J208" s="1"/>
      <c r="K208" s="1"/>
      <c r="L208" s="1"/>
      <c r="M208" s="1"/>
      <c r="N208" s="1"/>
      <c r="T208"/>
      <c r="U208"/>
      <c r="V208"/>
      <c r="W208"/>
      <c r="X208"/>
      <c r="Y208"/>
    </row>
    <row r="209" spans="7:25" ht="12.75">
      <c r="G209" s="4"/>
      <c r="H209" s="4"/>
      <c r="I209" s="1"/>
      <c r="J209" s="1"/>
      <c r="K209" s="1"/>
      <c r="L209" s="1"/>
      <c r="M209" s="1"/>
      <c r="N209" s="1"/>
      <c r="T209"/>
      <c r="U209"/>
      <c r="V209"/>
      <c r="W209"/>
      <c r="X209"/>
      <c r="Y209"/>
    </row>
    <row r="210" spans="7:25" ht="12.75">
      <c r="G210" s="4"/>
      <c r="H210" s="4"/>
      <c r="I210" s="1"/>
      <c r="J210" s="1"/>
      <c r="K210" s="1"/>
      <c r="L210" s="1"/>
      <c r="M210" s="1"/>
      <c r="N210" s="1"/>
      <c r="T210"/>
      <c r="U210"/>
      <c r="V210"/>
      <c r="W210"/>
      <c r="X210"/>
      <c r="Y210"/>
    </row>
    <row r="211" spans="7:25" ht="12.75">
      <c r="G211" s="4"/>
      <c r="H211" s="4"/>
      <c r="I211" s="1"/>
      <c r="J211" s="1"/>
      <c r="K211" s="1"/>
      <c r="L211" s="1"/>
      <c r="M211" s="1"/>
      <c r="N211" s="1"/>
      <c r="T211"/>
      <c r="U211"/>
      <c r="V211"/>
      <c r="W211"/>
      <c r="X211"/>
      <c r="Y211"/>
    </row>
    <row r="212" spans="7:25" ht="12.75">
      <c r="G212" s="4"/>
      <c r="H212" s="4"/>
      <c r="I212" s="1"/>
      <c r="J212" s="1"/>
      <c r="K212" s="1"/>
      <c r="L212" s="1"/>
      <c r="M212" s="1"/>
      <c r="N212" s="1"/>
      <c r="T212"/>
      <c r="U212"/>
      <c r="V212"/>
      <c r="W212"/>
      <c r="X212"/>
      <c r="Y212"/>
    </row>
    <row r="213" spans="7:25" ht="12.75">
      <c r="G213" s="4"/>
      <c r="H213" s="4"/>
      <c r="I213" s="1"/>
      <c r="J213" s="1"/>
      <c r="K213" s="1"/>
      <c r="L213" s="1"/>
      <c r="M213" s="1"/>
      <c r="N213" s="1"/>
      <c r="T213"/>
      <c r="U213"/>
      <c r="V213"/>
      <c r="W213"/>
      <c r="X213"/>
      <c r="Y213"/>
    </row>
    <row r="214" spans="7:25" ht="12.75">
      <c r="G214" s="4"/>
      <c r="H214" s="4"/>
      <c r="I214" s="1"/>
      <c r="J214" s="1"/>
      <c r="K214" s="1"/>
      <c r="L214" s="1"/>
      <c r="M214" s="1"/>
      <c r="N214" s="1"/>
      <c r="T214"/>
      <c r="U214"/>
      <c r="V214"/>
      <c r="W214"/>
      <c r="X214"/>
      <c r="Y214"/>
    </row>
    <row r="215" spans="7:25" ht="12.75">
      <c r="G215" s="4"/>
      <c r="H215" s="4"/>
      <c r="I215" s="1"/>
      <c r="J215" s="1"/>
      <c r="K215" s="1"/>
      <c r="L215" s="1"/>
      <c r="M215" s="1"/>
      <c r="N215" s="1"/>
      <c r="T215"/>
      <c r="U215"/>
      <c r="V215"/>
      <c r="W215"/>
      <c r="X215"/>
      <c r="Y215"/>
    </row>
    <row r="216" spans="7:25" ht="12.75">
      <c r="G216" s="4"/>
      <c r="H216" s="4"/>
      <c r="I216" s="1"/>
      <c r="J216" s="1"/>
      <c r="K216" s="1"/>
      <c r="L216" s="1"/>
      <c r="M216" s="1"/>
      <c r="N216" s="1"/>
      <c r="T216"/>
      <c r="U216"/>
      <c r="V216"/>
      <c r="W216"/>
      <c r="X216"/>
      <c r="Y216"/>
    </row>
    <row r="217" spans="7:25" ht="12.75">
      <c r="G217" s="4"/>
      <c r="H217" s="4"/>
      <c r="I217" s="1"/>
      <c r="J217" s="1"/>
      <c r="K217" s="1"/>
      <c r="L217" s="1"/>
      <c r="M217" s="1"/>
      <c r="N217" s="1"/>
      <c r="T217"/>
      <c r="U217"/>
      <c r="V217"/>
      <c r="W217"/>
      <c r="X217"/>
      <c r="Y217"/>
    </row>
    <row r="218" spans="7:25" ht="12.75">
      <c r="G218" s="4"/>
      <c r="H218" s="4"/>
      <c r="I218" s="1"/>
      <c r="J218" s="1"/>
      <c r="K218" s="1"/>
      <c r="L218" s="1"/>
      <c r="M218" s="1"/>
      <c r="N218" s="1"/>
      <c r="T218"/>
      <c r="U218"/>
      <c r="V218"/>
      <c r="W218"/>
      <c r="X218"/>
      <c r="Y218"/>
    </row>
    <row r="219" spans="7:25" ht="12.75">
      <c r="G219" s="4"/>
      <c r="H219" s="4"/>
      <c r="I219" s="1"/>
      <c r="J219" s="1"/>
      <c r="K219" s="1"/>
      <c r="L219" s="1"/>
      <c r="M219" s="1"/>
      <c r="N219" s="1"/>
      <c r="T219"/>
      <c r="U219"/>
      <c r="V219"/>
      <c r="W219"/>
      <c r="X219"/>
      <c r="Y219"/>
    </row>
    <row r="220" spans="7:25" ht="12.75">
      <c r="G220" s="4"/>
      <c r="H220" s="4"/>
      <c r="I220" s="1"/>
      <c r="J220" s="1"/>
      <c r="K220" s="1"/>
      <c r="L220" s="1"/>
      <c r="M220" s="1"/>
      <c r="N220" s="1"/>
      <c r="T220"/>
      <c r="U220"/>
      <c r="V220"/>
      <c r="W220"/>
      <c r="X220"/>
      <c r="Y220"/>
    </row>
    <row r="221" spans="7:25" ht="12.75">
      <c r="G221" s="4"/>
      <c r="H221" s="4"/>
      <c r="I221" s="1"/>
      <c r="J221" s="1"/>
      <c r="K221" s="1"/>
      <c r="L221" s="1"/>
      <c r="M221" s="1"/>
      <c r="N221" s="1"/>
      <c r="T221"/>
      <c r="U221"/>
      <c r="V221"/>
      <c r="W221"/>
      <c r="X221"/>
      <c r="Y221"/>
    </row>
    <row r="222" spans="7:25" ht="12.75">
      <c r="G222" s="4"/>
      <c r="H222" s="4"/>
      <c r="I222" s="1"/>
      <c r="J222" s="1"/>
      <c r="K222" s="1"/>
      <c r="L222" s="1"/>
      <c r="M222" s="1"/>
      <c r="N222" s="1"/>
      <c r="T222"/>
      <c r="U222"/>
      <c r="V222"/>
      <c r="W222"/>
      <c r="X222"/>
      <c r="Y222"/>
    </row>
    <row r="223" spans="7:25" ht="12.75">
      <c r="G223" s="4"/>
      <c r="H223" s="4"/>
      <c r="I223" s="1"/>
      <c r="J223" s="1"/>
      <c r="K223" s="1"/>
      <c r="L223" s="1"/>
      <c r="M223" s="1"/>
      <c r="N223" s="1"/>
      <c r="T223"/>
      <c r="U223"/>
      <c r="V223"/>
      <c r="W223"/>
      <c r="X223"/>
      <c r="Y223"/>
    </row>
    <row r="224" spans="7:25" ht="12.75">
      <c r="G224" s="4"/>
      <c r="H224" s="4"/>
      <c r="I224" s="1"/>
      <c r="J224" s="1"/>
      <c r="K224" s="1"/>
      <c r="L224" s="1"/>
      <c r="M224" s="1"/>
      <c r="N224" s="1"/>
      <c r="T224"/>
      <c r="U224"/>
      <c r="V224"/>
      <c r="W224"/>
      <c r="X224"/>
      <c r="Y224"/>
    </row>
    <row r="225" spans="7:25" ht="12.75">
      <c r="G225" s="4"/>
      <c r="H225" s="4"/>
      <c r="I225" s="1"/>
      <c r="J225" s="1"/>
      <c r="K225" s="1"/>
      <c r="L225" s="1"/>
      <c r="M225" s="1"/>
      <c r="N225" s="1"/>
      <c r="T225"/>
      <c r="U225"/>
      <c r="V225"/>
      <c r="W225"/>
      <c r="X225"/>
      <c r="Y225"/>
    </row>
    <row r="226" spans="7:25" ht="12.75">
      <c r="G226" s="4"/>
      <c r="H226" s="4"/>
      <c r="I226" s="1"/>
      <c r="J226" s="1"/>
      <c r="K226" s="1"/>
      <c r="L226" s="1"/>
      <c r="M226" s="1"/>
      <c r="N226" s="1"/>
      <c r="T226"/>
      <c r="U226"/>
      <c r="V226"/>
      <c r="W226"/>
      <c r="X226"/>
      <c r="Y226"/>
    </row>
    <row r="227" spans="7:25" ht="12.75">
      <c r="G227" s="4"/>
      <c r="H227" s="4"/>
      <c r="I227" s="1"/>
      <c r="J227" s="1"/>
      <c r="K227" s="1"/>
      <c r="L227" s="1"/>
      <c r="M227" s="1"/>
      <c r="N227" s="1"/>
      <c r="T227"/>
      <c r="U227"/>
      <c r="V227"/>
      <c r="W227"/>
      <c r="X227"/>
      <c r="Y227"/>
    </row>
    <row r="228" spans="7:25" ht="12.75">
      <c r="G228" s="4"/>
      <c r="H228" s="4"/>
      <c r="I228" s="1"/>
      <c r="J228" s="1"/>
      <c r="K228" s="1"/>
      <c r="L228" s="1"/>
      <c r="M228" s="1"/>
      <c r="N228" s="1"/>
      <c r="T228"/>
      <c r="U228"/>
      <c r="V228"/>
      <c r="W228"/>
      <c r="X228"/>
      <c r="Y228"/>
    </row>
    <row r="229" spans="7:25" ht="12.75">
      <c r="G229" s="4"/>
      <c r="H229" s="4"/>
      <c r="I229" s="1"/>
      <c r="J229" s="1"/>
      <c r="K229" s="1"/>
      <c r="L229" s="1"/>
      <c r="M229" s="1"/>
      <c r="N229" s="1"/>
      <c r="T229"/>
      <c r="U229"/>
      <c r="V229"/>
      <c r="W229"/>
      <c r="X229"/>
      <c r="Y229"/>
    </row>
    <row r="230" spans="7:25" ht="12.75">
      <c r="G230" s="4"/>
      <c r="H230" s="4"/>
      <c r="I230" s="1"/>
      <c r="J230" s="1"/>
      <c r="K230" s="1"/>
      <c r="L230" s="1"/>
      <c r="M230" s="1"/>
      <c r="N230" s="1"/>
      <c r="T230"/>
      <c r="U230"/>
      <c r="V230"/>
      <c r="W230"/>
      <c r="X230"/>
      <c r="Y230"/>
    </row>
    <row r="231" spans="7:25" ht="12.75">
      <c r="G231" s="4"/>
      <c r="H231" s="4"/>
      <c r="I231" s="1"/>
      <c r="J231" s="1"/>
      <c r="K231" s="1"/>
      <c r="L231" s="1"/>
      <c r="M231" s="1"/>
      <c r="N231" s="1"/>
      <c r="T231"/>
      <c r="U231"/>
      <c r="V231"/>
      <c r="W231"/>
      <c r="X231"/>
      <c r="Y231"/>
    </row>
    <row r="232" spans="7:25" ht="12.75">
      <c r="G232" s="4"/>
      <c r="H232" s="4"/>
      <c r="I232" s="1"/>
      <c r="J232" s="1"/>
      <c r="K232" s="1"/>
      <c r="L232" s="1"/>
      <c r="M232" s="1"/>
      <c r="N232" s="1"/>
      <c r="T232"/>
      <c r="U232"/>
      <c r="V232"/>
      <c r="W232"/>
      <c r="X232"/>
      <c r="Y232"/>
    </row>
    <row r="233" spans="7:25" ht="12.75">
      <c r="G233" s="4"/>
      <c r="H233" s="4"/>
      <c r="I233" s="1"/>
      <c r="J233" s="1"/>
      <c r="K233" s="1"/>
      <c r="L233" s="1"/>
      <c r="M233" s="1"/>
      <c r="N233" s="1"/>
      <c r="T233"/>
      <c r="U233"/>
      <c r="V233"/>
      <c r="W233"/>
      <c r="X233"/>
      <c r="Y233"/>
    </row>
    <row r="234" spans="7:25" ht="12.75">
      <c r="G234" s="4"/>
      <c r="H234" s="4"/>
      <c r="I234" s="1"/>
      <c r="J234" s="1"/>
      <c r="K234" s="1"/>
      <c r="L234" s="1"/>
      <c r="M234" s="1"/>
      <c r="N234" s="1"/>
      <c r="T234"/>
      <c r="U234"/>
      <c r="V234"/>
      <c r="W234"/>
      <c r="X234"/>
      <c r="Y234"/>
    </row>
    <row r="235" spans="7:25" ht="12.75">
      <c r="G235" s="4"/>
      <c r="H235" s="4"/>
      <c r="I235" s="1"/>
      <c r="J235" s="1"/>
      <c r="K235" s="1"/>
      <c r="L235" s="1"/>
      <c r="M235" s="1"/>
      <c r="N235" s="1"/>
      <c r="T235"/>
      <c r="U235"/>
      <c r="V235"/>
      <c r="W235"/>
      <c r="X235"/>
      <c r="Y235"/>
    </row>
    <row r="236" spans="7:25" ht="12.75">
      <c r="G236" s="4"/>
      <c r="H236" s="4"/>
      <c r="I236" s="1"/>
      <c r="J236" s="1"/>
      <c r="K236" s="1"/>
      <c r="L236" s="1"/>
      <c r="M236" s="1"/>
      <c r="N236" s="1"/>
      <c r="T236"/>
      <c r="U236"/>
      <c r="V236"/>
      <c r="W236"/>
      <c r="X236"/>
      <c r="Y236"/>
    </row>
    <row r="237" spans="7:25" ht="12.75">
      <c r="G237" s="4"/>
      <c r="H237" s="4"/>
      <c r="I237" s="1"/>
      <c r="J237" s="1"/>
      <c r="K237" s="1"/>
      <c r="L237" s="1"/>
      <c r="M237" s="1"/>
      <c r="N237" s="1"/>
      <c r="T237"/>
      <c r="U237"/>
      <c r="V237"/>
      <c r="W237"/>
      <c r="X237"/>
      <c r="Y237"/>
    </row>
    <row r="238" spans="7:25" ht="12.75">
      <c r="G238" s="4"/>
      <c r="H238" s="4"/>
      <c r="I238" s="1"/>
      <c r="J238" s="1"/>
      <c r="K238" s="1"/>
      <c r="L238" s="1"/>
      <c r="M238" s="1"/>
      <c r="N238" s="1"/>
      <c r="T238"/>
      <c r="U238"/>
      <c r="V238"/>
      <c r="W238"/>
      <c r="X238"/>
      <c r="Y238"/>
    </row>
    <row r="239" spans="7:25" ht="12.75">
      <c r="G239" s="4"/>
      <c r="H239" s="4"/>
      <c r="I239" s="1"/>
      <c r="J239" s="1"/>
      <c r="K239" s="1"/>
      <c r="L239" s="1"/>
      <c r="M239" s="1"/>
      <c r="N239" s="1"/>
      <c r="T239"/>
      <c r="U239"/>
      <c r="V239"/>
      <c r="W239"/>
      <c r="X239"/>
      <c r="Y239"/>
    </row>
    <row r="240" spans="7:25" ht="12.75">
      <c r="G240" s="4"/>
      <c r="H240" s="4"/>
      <c r="I240" s="1"/>
      <c r="J240" s="1"/>
      <c r="K240" s="1"/>
      <c r="L240" s="1"/>
      <c r="M240" s="1"/>
      <c r="N240" s="1"/>
      <c r="T240"/>
      <c r="U240"/>
      <c r="V240"/>
      <c r="W240"/>
      <c r="X240"/>
      <c r="Y240"/>
    </row>
    <row r="241" spans="7:25" ht="12.75">
      <c r="G241" s="4"/>
      <c r="H241" s="4"/>
      <c r="I241" s="1"/>
      <c r="J241" s="1"/>
      <c r="K241" s="1"/>
      <c r="L241" s="1"/>
      <c r="M241" s="1"/>
      <c r="N241" s="1"/>
      <c r="T241"/>
      <c r="U241"/>
      <c r="V241"/>
      <c r="W241"/>
      <c r="X241"/>
      <c r="Y241"/>
    </row>
    <row r="242" spans="7:25" ht="12.75">
      <c r="G242" s="4"/>
      <c r="H242" s="4"/>
      <c r="I242" s="1"/>
      <c r="J242" s="1"/>
      <c r="K242" s="1"/>
      <c r="L242" s="1"/>
      <c r="M242" s="1"/>
      <c r="N242" s="1"/>
      <c r="T242"/>
      <c r="U242"/>
      <c r="V242"/>
      <c r="W242"/>
      <c r="X242"/>
      <c r="Y242"/>
    </row>
    <row r="243" spans="7:25" ht="12.75">
      <c r="G243" s="4"/>
      <c r="H243" s="4"/>
      <c r="I243" s="1"/>
      <c r="J243" s="1"/>
      <c r="K243" s="1"/>
      <c r="L243" s="1"/>
      <c r="M243" s="1"/>
      <c r="N243" s="1"/>
      <c r="T243"/>
      <c r="U243"/>
      <c r="V243"/>
      <c r="W243"/>
      <c r="X243"/>
      <c r="Y243"/>
    </row>
    <row r="244" spans="7:25" ht="12.75">
      <c r="G244" s="4"/>
      <c r="H244" s="4"/>
      <c r="I244" s="1"/>
      <c r="J244" s="1"/>
      <c r="K244" s="1"/>
      <c r="L244" s="1"/>
      <c r="M244" s="1"/>
      <c r="N244" s="1"/>
      <c r="T244"/>
      <c r="U244"/>
      <c r="V244"/>
      <c r="W244"/>
      <c r="X244"/>
      <c r="Y244"/>
    </row>
    <row r="245" spans="7:25" ht="12.75">
      <c r="G245" s="4"/>
      <c r="H245" s="4"/>
      <c r="I245" s="1"/>
      <c r="J245" s="1"/>
      <c r="K245" s="1"/>
      <c r="L245" s="1"/>
      <c r="M245" s="1"/>
      <c r="N245" s="1"/>
      <c r="T245"/>
      <c r="U245"/>
      <c r="V245"/>
      <c r="W245"/>
      <c r="X245"/>
      <c r="Y245"/>
    </row>
    <row r="246" spans="7:25" ht="12.75">
      <c r="G246" s="4"/>
      <c r="H246" s="4"/>
      <c r="I246" s="1"/>
      <c r="J246" s="1"/>
      <c r="K246" s="1"/>
      <c r="L246" s="1"/>
      <c r="M246" s="1"/>
      <c r="N246" s="1"/>
      <c r="T246"/>
      <c r="U246"/>
      <c r="V246"/>
      <c r="W246"/>
      <c r="X246"/>
      <c r="Y246"/>
    </row>
    <row r="247" spans="7:25" ht="12.75">
      <c r="G247" s="4"/>
      <c r="H247" s="4"/>
      <c r="I247" s="1"/>
      <c r="J247" s="1"/>
      <c r="K247" s="1"/>
      <c r="L247" s="1"/>
      <c r="M247" s="1"/>
      <c r="N247" s="1"/>
      <c r="T247"/>
      <c r="U247"/>
      <c r="V247"/>
      <c r="W247"/>
      <c r="X247"/>
      <c r="Y247"/>
    </row>
    <row r="248" spans="7:25" ht="12.75">
      <c r="G248" s="4"/>
      <c r="H248" s="4"/>
      <c r="I248" s="1"/>
      <c r="J248" s="1"/>
      <c r="K248" s="1"/>
      <c r="L248" s="1"/>
      <c r="M248" s="1"/>
      <c r="N248" s="1"/>
      <c r="T248"/>
      <c r="U248"/>
      <c r="V248"/>
      <c r="W248"/>
      <c r="X248"/>
      <c r="Y248"/>
    </row>
    <row r="249" spans="7:25" ht="12.75">
      <c r="G249" s="4"/>
      <c r="H249" s="4"/>
      <c r="I249" s="1"/>
      <c r="J249" s="1"/>
      <c r="K249" s="1"/>
      <c r="L249" s="1"/>
      <c r="M249" s="1"/>
      <c r="N249" s="1"/>
      <c r="T249"/>
      <c r="U249"/>
      <c r="V249"/>
      <c r="W249"/>
      <c r="X249"/>
      <c r="Y249"/>
    </row>
    <row r="250" spans="7:25" ht="12.75">
      <c r="G250" s="4"/>
      <c r="H250" s="4"/>
      <c r="I250" s="1"/>
      <c r="J250" s="1"/>
      <c r="K250" s="1"/>
      <c r="L250" s="1"/>
      <c r="M250" s="1"/>
      <c r="N250" s="1"/>
      <c r="T250"/>
      <c r="U250"/>
      <c r="V250"/>
      <c r="W250"/>
      <c r="X250"/>
      <c r="Y250"/>
    </row>
    <row r="251" spans="7:25" ht="12.75">
      <c r="G251" s="4"/>
      <c r="H251" s="4"/>
      <c r="I251" s="1"/>
      <c r="J251" s="1"/>
      <c r="K251" s="1"/>
      <c r="L251" s="1"/>
      <c r="M251" s="1"/>
      <c r="N251" s="1"/>
      <c r="T251"/>
      <c r="U251"/>
      <c r="V251"/>
      <c r="W251"/>
      <c r="X251"/>
      <c r="Y251"/>
    </row>
    <row r="252" spans="7:25" ht="12.75">
      <c r="G252" s="4"/>
      <c r="H252" s="4"/>
      <c r="I252" s="1"/>
      <c r="J252" s="1"/>
      <c r="K252" s="1"/>
      <c r="L252" s="1"/>
      <c r="M252" s="1"/>
      <c r="N252" s="1"/>
      <c r="T252"/>
      <c r="U252"/>
      <c r="V252"/>
      <c r="W252"/>
      <c r="X252"/>
      <c r="Y252"/>
    </row>
    <row r="253" spans="7:25" ht="12.75">
      <c r="G253" s="4"/>
      <c r="H253" s="4"/>
      <c r="I253" s="1"/>
      <c r="J253" s="1"/>
      <c r="K253" s="1"/>
      <c r="L253" s="1"/>
      <c r="M253" s="1"/>
      <c r="N253" s="1"/>
      <c r="T253"/>
      <c r="U253"/>
      <c r="V253"/>
      <c r="W253"/>
      <c r="X253"/>
      <c r="Y253"/>
    </row>
    <row r="254" spans="7:25" ht="12.75">
      <c r="G254" s="4"/>
      <c r="H254" s="4"/>
      <c r="I254" s="1"/>
      <c r="J254" s="1"/>
      <c r="K254" s="1"/>
      <c r="L254" s="1"/>
      <c r="M254" s="1"/>
      <c r="N254" s="1"/>
      <c r="T254"/>
      <c r="U254"/>
      <c r="V254"/>
      <c r="W254"/>
      <c r="X254"/>
      <c r="Y254"/>
    </row>
    <row r="255" spans="7:25" ht="12.75">
      <c r="G255" s="4"/>
      <c r="H255" s="4"/>
      <c r="I255" s="1"/>
      <c r="J255" s="1"/>
      <c r="K255" s="1"/>
      <c r="L255" s="1"/>
      <c r="M255" s="1"/>
      <c r="N255" s="1"/>
      <c r="T255"/>
      <c r="U255"/>
      <c r="V255"/>
      <c r="W255"/>
      <c r="X255"/>
      <c r="Y255"/>
    </row>
    <row r="256" spans="7:25" ht="12.75">
      <c r="G256" s="4"/>
      <c r="H256" s="4"/>
      <c r="I256" s="1"/>
      <c r="J256" s="1"/>
      <c r="K256" s="1"/>
      <c r="L256" s="1"/>
      <c r="M256" s="1"/>
      <c r="N256" s="1"/>
      <c r="T256"/>
      <c r="U256"/>
      <c r="V256"/>
      <c r="W256"/>
      <c r="X256"/>
      <c r="Y256"/>
    </row>
    <row r="257" spans="7:25" ht="12.75">
      <c r="G257" s="4"/>
      <c r="H257" s="4"/>
      <c r="I257" s="1"/>
      <c r="J257" s="1"/>
      <c r="K257" s="1"/>
      <c r="L257" s="1"/>
      <c r="M257" s="1"/>
      <c r="N257" s="1"/>
      <c r="T257"/>
      <c r="U257"/>
      <c r="V257"/>
      <c r="W257"/>
      <c r="X257"/>
      <c r="Y257"/>
    </row>
    <row r="258" spans="7:25" ht="12.75">
      <c r="G258" s="4"/>
      <c r="H258" s="4"/>
      <c r="I258" s="1"/>
      <c r="J258" s="1"/>
      <c r="K258" s="1"/>
      <c r="L258" s="1"/>
      <c r="M258" s="1"/>
      <c r="N258" s="1"/>
      <c r="T258"/>
      <c r="U258"/>
      <c r="V258"/>
      <c r="W258"/>
      <c r="X258"/>
      <c r="Y258"/>
    </row>
    <row r="259" spans="7:25" ht="12.75">
      <c r="G259" s="4"/>
      <c r="H259" s="4"/>
      <c r="I259" s="1"/>
      <c r="J259" s="1"/>
      <c r="K259" s="1"/>
      <c r="L259" s="1"/>
      <c r="M259" s="1"/>
      <c r="N259" s="1"/>
      <c r="T259"/>
      <c r="U259"/>
      <c r="V259"/>
      <c r="W259"/>
      <c r="X259"/>
      <c r="Y259"/>
    </row>
    <row r="260" spans="7:25" ht="12.75">
      <c r="G260" s="4"/>
      <c r="H260" s="4"/>
      <c r="I260" s="1"/>
      <c r="J260" s="1"/>
      <c r="K260" s="1"/>
      <c r="L260" s="1"/>
      <c r="M260" s="1"/>
      <c r="N260" s="1"/>
      <c r="T260"/>
      <c r="U260"/>
      <c r="V260"/>
      <c r="W260"/>
      <c r="X260"/>
      <c r="Y260"/>
    </row>
    <row r="261" spans="7:25" ht="12.75">
      <c r="G261" s="4"/>
      <c r="H261" s="4"/>
      <c r="I261" s="1"/>
      <c r="J261" s="1"/>
      <c r="K261" s="1"/>
      <c r="L261" s="1"/>
      <c r="M261" s="1"/>
      <c r="N261" s="1"/>
      <c r="T261"/>
      <c r="U261"/>
      <c r="V261"/>
      <c r="W261"/>
      <c r="X261"/>
      <c r="Y261"/>
    </row>
    <row r="262" spans="7:25" ht="12.75">
      <c r="G262" s="4"/>
      <c r="H262" s="4"/>
      <c r="I262" s="1"/>
      <c r="J262" s="1"/>
      <c r="K262" s="1"/>
      <c r="L262" s="1"/>
      <c r="M262" s="1"/>
      <c r="N262" s="1"/>
      <c r="T262"/>
      <c r="U262"/>
      <c r="V262"/>
      <c r="W262"/>
      <c r="X262"/>
      <c r="Y262"/>
    </row>
    <row r="263" spans="7:25" ht="12.75">
      <c r="G263" s="4"/>
      <c r="H263" s="4"/>
      <c r="I263" s="1"/>
      <c r="J263" s="1"/>
      <c r="K263" s="1"/>
      <c r="L263" s="1"/>
      <c r="M263" s="1"/>
      <c r="N263" s="1"/>
      <c r="T263"/>
      <c r="U263"/>
      <c r="V263"/>
      <c r="W263"/>
      <c r="X263"/>
      <c r="Y263"/>
    </row>
    <row r="264" spans="7:25" ht="12.75">
      <c r="G264" s="4"/>
      <c r="H264" s="4"/>
      <c r="I264" s="1"/>
      <c r="J264" s="1"/>
      <c r="K264" s="1"/>
      <c r="L264" s="1"/>
      <c r="M264" s="1"/>
      <c r="N264" s="1"/>
      <c r="T264"/>
      <c r="U264"/>
      <c r="V264"/>
      <c r="W264"/>
      <c r="X264"/>
      <c r="Y264"/>
    </row>
    <row r="265" spans="7:25" ht="12.75">
      <c r="G265" s="4"/>
      <c r="H265" s="4"/>
      <c r="I265" s="1"/>
      <c r="J265" s="1"/>
      <c r="K265" s="1"/>
      <c r="L265" s="1"/>
      <c r="M265" s="1"/>
      <c r="N265" s="1"/>
      <c r="T265"/>
      <c r="U265"/>
      <c r="V265"/>
      <c r="W265"/>
      <c r="X265"/>
      <c r="Y265"/>
    </row>
    <row r="266" spans="7:25" ht="12.75">
      <c r="G266" s="4"/>
      <c r="H266" s="4"/>
      <c r="I266" s="1"/>
      <c r="J266" s="1"/>
      <c r="K266" s="1"/>
      <c r="L266" s="1"/>
      <c r="M266" s="1"/>
      <c r="N266" s="1"/>
      <c r="T266"/>
      <c r="U266"/>
      <c r="V266"/>
      <c r="W266"/>
      <c r="X266"/>
      <c r="Y266"/>
    </row>
    <row r="267" spans="7:25" ht="12.75">
      <c r="G267" s="4"/>
      <c r="H267" s="4"/>
      <c r="I267" s="1"/>
      <c r="J267" s="1"/>
      <c r="K267" s="1"/>
      <c r="L267" s="1"/>
      <c r="M267" s="1"/>
      <c r="N267" s="1"/>
      <c r="T267"/>
      <c r="U267"/>
      <c r="V267"/>
      <c r="W267"/>
      <c r="X267"/>
      <c r="Y267"/>
    </row>
    <row r="268" spans="7:25" ht="12.75">
      <c r="G268" s="4"/>
      <c r="H268" s="4"/>
      <c r="I268" s="1"/>
      <c r="J268" s="1"/>
      <c r="K268" s="1"/>
      <c r="L268" s="1"/>
      <c r="M268" s="1"/>
      <c r="N268" s="1"/>
      <c r="T268"/>
      <c r="U268"/>
      <c r="V268"/>
      <c r="W268"/>
      <c r="X268"/>
      <c r="Y268"/>
    </row>
    <row r="269" spans="7:25" ht="12.75">
      <c r="G269" s="4"/>
      <c r="H269" s="4"/>
      <c r="I269" s="1"/>
      <c r="J269" s="1"/>
      <c r="K269" s="1"/>
      <c r="L269" s="1"/>
      <c r="M269" s="1"/>
      <c r="N269" s="1"/>
      <c r="T269"/>
      <c r="U269"/>
      <c r="V269"/>
      <c r="W269"/>
      <c r="X269"/>
      <c r="Y269"/>
    </row>
    <row r="270" spans="7:25" ht="12.75">
      <c r="G270" s="4"/>
      <c r="H270" s="4"/>
      <c r="I270" s="1"/>
      <c r="J270" s="1"/>
      <c r="K270" s="1"/>
      <c r="L270" s="1"/>
      <c r="M270" s="1"/>
      <c r="N270" s="1"/>
      <c r="T270"/>
      <c r="U270"/>
      <c r="V270"/>
      <c r="W270"/>
      <c r="X270"/>
      <c r="Y270"/>
    </row>
    <row r="271" spans="7:25" ht="12.75">
      <c r="G271" s="4"/>
      <c r="H271" s="4"/>
      <c r="I271" s="1"/>
      <c r="J271" s="1"/>
      <c r="K271" s="1"/>
      <c r="L271" s="1"/>
      <c r="M271" s="1"/>
      <c r="N271" s="1"/>
      <c r="T271"/>
      <c r="U271"/>
      <c r="V271"/>
      <c r="W271"/>
      <c r="X271"/>
      <c r="Y271"/>
    </row>
    <row r="272" spans="7:25" ht="12.75">
      <c r="G272" s="4"/>
      <c r="H272" s="4"/>
      <c r="I272" s="1"/>
      <c r="J272" s="1"/>
      <c r="K272" s="1"/>
      <c r="L272" s="1"/>
      <c r="M272" s="1"/>
      <c r="N272" s="1"/>
      <c r="T272"/>
      <c r="U272"/>
      <c r="V272"/>
      <c r="W272"/>
      <c r="X272"/>
      <c r="Y272"/>
    </row>
    <row r="273" spans="7:25" ht="12.75">
      <c r="G273" s="4"/>
      <c r="H273" s="4"/>
      <c r="I273" s="1"/>
      <c r="J273" s="1"/>
      <c r="K273" s="1"/>
      <c r="L273" s="1"/>
      <c r="M273" s="1"/>
      <c r="N273" s="1"/>
      <c r="T273"/>
      <c r="U273"/>
      <c r="V273"/>
      <c r="W273"/>
      <c r="X273"/>
      <c r="Y273"/>
    </row>
    <row r="274" spans="7:25" ht="12.75">
      <c r="G274" s="4"/>
      <c r="H274" s="4"/>
      <c r="I274" s="1"/>
      <c r="J274" s="1"/>
      <c r="K274" s="1"/>
      <c r="L274" s="1"/>
      <c r="M274" s="1"/>
      <c r="N274" s="1"/>
      <c r="T274"/>
      <c r="U274"/>
      <c r="V274"/>
      <c r="W274"/>
      <c r="X274"/>
      <c r="Y274"/>
    </row>
    <row r="275" spans="7:25" ht="12.75">
      <c r="G275" s="4"/>
      <c r="H275" s="4"/>
      <c r="I275" s="1"/>
      <c r="J275" s="1"/>
      <c r="K275" s="1"/>
      <c r="L275" s="1"/>
      <c r="M275" s="1"/>
      <c r="N275" s="1"/>
      <c r="T275"/>
      <c r="U275"/>
      <c r="V275"/>
      <c r="W275"/>
      <c r="X275"/>
      <c r="Y275"/>
    </row>
    <row r="276" spans="7:25" ht="12.75">
      <c r="G276" s="4"/>
      <c r="H276" s="4"/>
      <c r="I276" s="1"/>
      <c r="J276" s="1"/>
      <c r="K276" s="1"/>
      <c r="L276" s="1"/>
      <c r="M276" s="1"/>
      <c r="N276" s="1"/>
      <c r="T276"/>
      <c r="U276"/>
      <c r="V276"/>
      <c r="W276"/>
      <c r="X276"/>
      <c r="Y276"/>
    </row>
    <row r="277" spans="7:25" ht="12.75">
      <c r="G277" s="4"/>
      <c r="H277" s="4"/>
      <c r="I277" s="1"/>
      <c r="J277" s="1"/>
      <c r="K277" s="1"/>
      <c r="L277" s="1"/>
      <c r="M277" s="1"/>
      <c r="N277" s="1"/>
      <c r="T277"/>
      <c r="U277"/>
      <c r="V277"/>
      <c r="W277"/>
      <c r="X277"/>
      <c r="Y277"/>
    </row>
    <row r="278" spans="7:25" ht="12.75">
      <c r="G278" s="4"/>
      <c r="H278" s="4"/>
      <c r="I278" s="1"/>
      <c r="J278" s="1"/>
      <c r="K278" s="1"/>
      <c r="L278" s="1"/>
      <c r="M278" s="1"/>
      <c r="N278" s="1"/>
      <c r="T278"/>
      <c r="U278"/>
      <c r="V278"/>
      <c r="W278"/>
      <c r="X278"/>
      <c r="Y278"/>
    </row>
    <row r="279" spans="7:25" ht="12.75">
      <c r="G279" s="4"/>
      <c r="H279" s="4"/>
      <c r="I279" s="1"/>
      <c r="J279" s="1"/>
      <c r="K279" s="1"/>
      <c r="L279" s="1"/>
      <c r="M279" s="1"/>
      <c r="N279" s="1"/>
      <c r="T279"/>
      <c r="U279"/>
      <c r="V279"/>
      <c r="W279"/>
      <c r="X279"/>
      <c r="Y279"/>
    </row>
    <row r="280" spans="7:25" ht="12.75">
      <c r="G280" s="4"/>
      <c r="H280" s="4"/>
      <c r="I280" s="1"/>
      <c r="J280" s="1"/>
      <c r="K280" s="1"/>
      <c r="L280" s="1"/>
      <c r="M280" s="1"/>
      <c r="N280" s="1"/>
      <c r="T280"/>
      <c r="U280"/>
      <c r="V280"/>
      <c r="W280"/>
      <c r="X280"/>
      <c r="Y280"/>
    </row>
    <row r="281" spans="7:25" ht="12.75">
      <c r="G281" s="4"/>
      <c r="H281" s="4"/>
      <c r="I281" s="1"/>
      <c r="J281" s="1"/>
      <c r="K281" s="1"/>
      <c r="L281" s="1"/>
      <c r="M281" s="1"/>
      <c r="N281" s="1"/>
      <c r="T281"/>
      <c r="U281"/>
      <c r="V281"/>
      <c r="W281"/>
      <c r="X281"/>
      <c r="Y281"/>
    </row>
    <row r="282" spans="7:25" ht="12.75">
      <c r="G282" s="4"/>
      <c r="H282" s="4"/>
      <c r="I282" s="1"/>
      <c r="J282" s="1"/>
      <c r="K282" s="1"/>
      <c r="L282" s="1"/>
      <c r="M282" s="1"/>
      <c r="N282" s="1"/>
      <c r="T282"/>
      <c r="U282"/>
      <c r="V282"/>
      <c r="W282"/>
      <c r="X282"/>
      <c r="Y282"/>
    </row>
    <row r="283" spans="7:25" ht="12.75">
      <c r="G283" s="4"/>
      <c r="H283" s="4"/>
      <c r="I283" s="1"/>
      <c r="J283" s="1"/>
      <c r="K283" s="1"/>
      <c r="L283" s="1"/>
      <c r="M283" s="1"/>
      <c r="N283" s="1"/>
      <c r="T283"/>
      <c r="U283"/>
      <c r="V283"/>
      <c r="W283"/>
      <c r="X283"/>
      <c r="Y283"/>
    </row>
    <row r="284" spans="7:25" ht="12.75">
      <c r="G284" s="4"/>
      <c r="H284" s="4"/>
      <c r="I284" s="1"/>
      <c r="J284" s="1"/>
      <c r="K284" s="1"/>
      <c r="L284" s="1"/>
      <c r="M284" s="1"/>
      <c r="N284" s="1"/>
      <c r="T284"/>
      <c r="U284"/>
      <c r="V284"/>
      <c r="W284"/>
      <c r="X284"/>
      <c r="Y284"/>
    </row>
    <row r="285" spans="7:25" ht="12.75">
      <c r="G285" s="4"/>
      <c r="H285" s="4"/>
      <c r="I285" s="1"/>
      <c r="J285" s="1"/>
      <c r="K285" s="1"/>
      <c r="L285" s="1"/>
      <c r="M285" s="1"/>
      <c r="N285" s="1"/>
      <c r="T285"/>
      <c r="U285"/>
      <c r="V285"/>
      <c r="W285"/>
      <c r="X285"/>
      <c r="Y285"/>
    </row>
    <row r="286" spans="7:25" ht="12.75">
      <c r="G286" s="4"/>
      <c r="H286" s="4"/>
      <c r="I286" s="1"/>
      <c r="J286" s="1"/>
      <c r="K286" s="1"/>
      <c r="L286" s="1"/>
      <c r="M286" s="1"/>
      <c r="N286" s="1"/>
      <c r="T286"/>
      <c r="U286"/>
      <c r="V286"/>
      <c r="W286"/>
      <c r="X286"/>
      <c r="Y286"/>
    </row>
    <row r="287" spans="7:25" ht="12.75">
      <c r="G287" s="4"/>
      <c r="H287" s="4"/>
      <c r="I287" s="1"/>
      <c r="J287" s="1"/>
      <c r="K287" s="1"/>
      <c r="L287" s="1"/>
      <c r="M287" s="1"/>
      <c r="N287" s="1"/>
      <c r="T287"/>
      <c r="U287"/>
      <c r="V287"/>
      <c r="W287"/>
      <c r="X287"/>
      <c r="Y287"/>
    </row>
    <row r="288" spans="7:25" ht="12.75">
      <c r="G288" s="4"/>
      <c r="H288" s="4"/>
      <c r="I288" s="1"/>
      <c r="J288" s="1"/>
      <c r="K288" s="1"/>
      <c r="L288" s="1"/>
      <c r="M288" s="1"/>
      <c r="N288" s="1"/>
      <c r="T288"/>
      <c r="U288"/>
      <c r="V288"/>
      <c r="W288"/>
      <c r="X288"/>
      <c r="Y288"/>
    </row>
    <row r="289" spans="7:25" ht="12.75">
      <c r="G289" s="4"/>
      <c r="H289" s="4"/>
      <c r="I289" s="1"/>
      <c r="J289" s="1"/>
      <c r="K289" s="1"/>
      <c r="L289" s="1"/>
      <c r="M289" s="1"/>
      <c r="N289" s="1"/>
      <c r="T289"/>
      <c r="U289"/>
      <c r="V289"/>
      <c r="W289"/>
      <c r="X289"/>
      <c r="Y289"/>
    </row>
    <row r="290" spans="7:25" ht="12.75">
      <c r="G290" s="4"/>
      <c r="H290" s="4"/>
      <c r="I290" s="1"/>
      <c r="J290" s="1"/>
      <c r="K290" s="1"/>
      <c r="L290" s="1"/>
      <c r="M290" s="1"/>
      <c r="N290" s="1"/>
      <c r="T290"/>
      <c r="U290"/>
      <c r="V290"/>
      <c r="W290"/>
      <c r="X290"/>
      <c r="Y290"/>
    </row>
    <row r="291" spans="7:25" ht="12.75">
      <c r="G291" s="4"/>
      <c r="H291" s="4"/>
      <c r="I291" s="1"/>
      <c r="J291" s="1"/>
      <c r="K291" s="1"/>
      <c r="L291" s="1"/>
      <c r="M291" s="1"/>
      <c r="N291" s="1"/>
      <c r="T291"/>
      <c r="U291"/>
      <c r="V291"/>
      <c r="W291"/>
      <c r="X291"/>
      <c r="Y291"/>
    </row>
    <row r="292" spans="7:25" ht="12.75">
      <c r="G292" s="4"/>
      <c r="H292" s="4"/>
      <c r="I292" s="1"/>
      <c r="J292" s="1"/>
      <c r="K292" s="1"/>
      <c r="L292" s="1"/>
      <c r="M292" s="1"/>
      <c r="N292" s="1"/>
      <c r="T292"/>
      <c r="U292"/>
      <c r="V292"/>
      <c r="W292"/>
      <c r="X292"/>
      <c r="Y292"/>
    </row>
    <row r="293" spans="7:25" ht="12.75">
      <c r="G293" s="4"/>
      <c r="H293" s="4"/>
      <c r="I293" s="1"/>
      <c r="J293" s="1"/>
      <c r="K293" s="1"/>
      <c r="L293" s="1"/>
      <c r="M293" s="1"/>
      <c r="N293" s="1"/>
      <c r="T293"/>
      <c r="U293"/>
      <c r="V293"/>
      <c r="W293"/>
      <c r="X293"/>
      <c r="Y293"/>
    </row>
    <row r="294" spans="7:25" ht="12.75">
      <c r="G294" s="4"/>
      <c r="H294" s="4"/>
      <c r="I294" s="1"/>
      <c r="J294" s="1"/>
      <c r="K294" s="1"/>
      <c r="L294" s="1"/>
      <c r="M294" s="1"/>
      <c r="N294" s="1"/>
      <c r="T294"/>
      <c r="U294"/>
      <c r="V294"/>
      <c r="W294"/>
      <c r="X294"/>
      <c r="Y294"/>
    </row>
    <row r="295" spans="7:25" ht="12.75">
      <c r="G295" s="4"/>
      <c r="H295" s="4"/>
      <c r="I295" s="1"/>
      <c r="J295" s="1"/>
      <c r="K295" s="1"/>
      <c r="L295" s="1"/>
      <c r="M295" s="1"/>
      <c r="N295" s="1"/>
      <c r="T295"/>
      <c r="U295"/>
      <c r="V295"/>
      <c r="W295"/>
      <c r="X295"/>
      <c r="Y295"/>
    </row>
    <row r="296" spans="7:25" ht="12.75">
      <c r="G296" s="4"/>
      <c r="H296" s="4"/>
      <c r="I296" s="1"/>
      <c r="J296" s="1"/>
      <c r="K296" s="1"/>
      <c r="L296" s="1"/>
      <c r="M296" s="1"/>
      <c r="N296" s="1"/>
      <c r="T296"/>
      <c r="U296"/>
      <c r="V296"/>
      <c r="W296"/>
      <c r="X296"/>
      <c r="Y296"/>
    </row>
    <row r="297" spans="7:25" ht="12.75">
      <c r="G297" s="4"/>
      <c r="H297" s="4"/>
      <c r="I297" s="1"/>
      <c r="J297" s="1"/>
      <c r="K297" s="1"/>
      <c r="L297" s="1"/>
      <c r="M297" s="1"/>
      <c r="N297" s="1"/>
      <c r="T297"/>
      <c r="U297"/>
      <c r="V297"/>
      <c r="W297"/>
      <c r="X297"/>
      <c r="Y297"/>
    </row>
    <row r="298" spans="7:25" ht="12.75">
      <c r="G298" s="4"/>
      <c r="H298" s="4"/>
      <c r="I298" s="1"/>
      <c r="J298" s="1"/>
      <c r="K298" s="1"/>
      <c r="L298" s="1"/>
      <c r="M298" s="1"/>
      <c r="N298" s="1"/>
      <c r="T298"/>
      <c r="U298"/>
      <c r="V298"/>
      <c r="W298"/>
      <c r="X298"/>
      <c r="Y298"/>
    </row>
    <row r="299" spans="7:25" ht="12.75">
      <c r="G299" s="4"/>
      <c r="H299" s="4"/>
      <c r="I299" s="1"/>
      <c r="J299" s="1"/>
      <c r="K299" s="1"/>
      <c r="L299" s="1"/>
      <c r="M299" s="1"/>
      <c r="N299" s="1"/>
      <c r="T299"/>
      <c r="U299"/>
      <c r="V299"/>
      <c r="W299"/>
      <c r="X299"/>
      <c r="Y299"/>
    </row>
    <row r="300" spans="7:25" ht="12.75">
      <c r="G300" s="4"/>
      <c r="H300" s="4"/>
      <c r="I300" s="1"/>
      <c r="J300" s="1"/>
      <c r="K300" s="1"/>
      <c r="L300" s="1"/>
      <c r="M300" s="1"/>
      <c r="N300" s="1"/>
      <c r="T300"/>
      <c r="U300"/>
      <c r="V300"/>
      <c r="W300"/>
      <c r="X300"/>
      <c r="Y300"/>
    </row>
    <row r="301" spans="7:25" ht="12.75">
      <c r="G301" s="4"/>
      <c r="H301" s="4"/>
      <c r="I301" s="1"/>
      <c r="J301" s="1"/>
      <c r="K301" s="1"/>
      <c r="L301" s="1"/>
      <c r="M301" s="1"/>
      <c r="N301" s="1"/>
      <c r="T301"/>
      <c r="U301"/>
      <c r="V301"/>
      <c r="W301"/>
      <c r="X301"/>
      <c r="Y301"/>
    </row>
    <row r="302" spans="7:25" ht="12.75">
      <c r="G302" s="4"/>
      <c r="H302" s="4"/>
      <c r="I302" s="1"/>
      <c r="J302" s="1"/>
      <c r="K302" s="1"/>
      <c r="L302" s="1"/>
      <c r="M302" s="1"/>
      <c r="N302" s="1"/>
      <c r="T302"/>
      <c r="U302"/>
      <c r="V302"/>
      <c r="W302"/>
      <c r="X302"/>
      <c r="Y302"/>
    </row>
    <row r="303" spans="7:25" ht="12.75">
      <c r="G303" s="4"/>
      <c r="H303" s="4"/>
      <c r="I303" s="1"/>
      <c r="J303" s="1"/>
      <c r="K303" s="1"/>
      <c r="L303" s="1"/>
      <c r="M303" s="1"/>
      <c r="N303" s="1"/>
      <c r="T303"/>
      <c r="U303"/>
      <c r="V303"/>
      <c r="W303"/>
      <c r="X303"/>
      <c r="Y303"/>
    </row>
    <row r="304" spans="7:25" ht="12.75">
      <c r="G304" s="4"/>
      <c r="H304" s="4"/>
      <c r="I304" s="1"/>
      <c r="J304" s="1"/>
      <c r="K304" s="1"/>
      <c r="L304" s="1"/>
      <c r="M304" s="1"/>
      <c r="N304" s="1"/>
      <c r="T304"/>
      <c r="U304"/>
      <c r="V304"/>
      <c r="W304"/>
      <c r="X304"/>
      <c r="Y304"/>
    </row>
    <row r="305" spans="7:25" ht="12.75">
      <c r="G305" s="4"/>
      <c r="H305" s="4"/>
      <c r="I305" s="1"/>
      <c r="J305" s="1"/>
      <c r="K305" s="1"/>
      <c r="L305" s="1"/>
      <c r="M305" s="1"/>
      <c r="N305" s="1"/>
      <c r="T305"/>
      <c r="U305"/>
      <c r="V305"/>
      <c r="W305"/>
      <c r="X305"/>
      <c r="Y305"/>
    </row>
    <row r="306" spans="7:25" ht="12.75">
      <c r="G306" s="4"/>
      <c r="H306" s="4"/>
      <c r="I306" s="1"/>
      <c r="J306" s="1"/>
      <c r="K306" s="1"/>
      <c r="L306" s="1"/>
      <c r="M306" s="1"/>
      <c r="N306" s="1"/>
      <c r="T306"/>
      <c r="U306"/>
      <c r="V306"/>
      <c r="W306"/>
      <c r="X306"/>
      <c r="Y306"/>
    </row>
    <row r="307" spans="7:25" ht="12.75">
      <c r="G307" s="4"/>
      <c r="H307" s="4"/>
      <c r="I307" s="1"/>
      <c r="J307" s="1"/>
      <c r="K307" s="1"/>
      <c r="L307" s="1"/>
      <c r="M307" s="1"/>
      <c r="N307" s="1"/>
      <c r="T307"/>
      <c r="U307"/>
      <c r="V307"/>
      <c r="W307"/>
      <c r="X307"/>
      <c r="Y307"/>
    </row>
    <row r="308" spans="7:25" ht="12.75">
      <c r="G308" s="4"/>
      <c r="H308" s="4"/>
      <c r="I308" s="1"/>
      <c r="J308" s="1"/>
      <c r="K308" s="1"/>
      <c r="L308" s="1"/>
      <c r="M308" s="1"/>
      <c r="N308" s="1"/>
      <c r="T308"/>
      <c r="U308"/>
      <c r="V308"/>
      <c r="W308"/>
      <c r="X308"/>
      <c r="Y308"/>
    </row>
    <row r="309" spans="7:25" ht="12.75">
      <c r="G309" s="4"/>
      <c r="H309" s="4"/>
      <c r="I309" s="1"/>
      <c r="J309" s="1"/>
      <c r="K309" s="1"/>
      <c r="L309" s="1"/>
      <c r="M309" s="1"/>
      <c r="N309" s="1"/>
      <c r="T309"/>
      <c r="U309"/>
      <c r="V309"/>
      <c r="W309"/>
      <c r="X309"/>
      <c r="Y309"/>
    </row>
    <row r="310" spans="7:25" ht="12.75">
      <c r="G310" s="4"/>
      <c r="H310" s="4"/>
      <c r="I310" s="1"/>
      <c r="J310" s="1"/>
      <c r="K310" s="1"/>
      <c r="L310" s="1"/>
      <c r="M310" s="1"/>
      <c r="N310" s="1"/>
      <c r="T310"/>
      <c r="U310"/>
      <c r="V310"/>
      <c r="W310"/>
      <c r="X310"/>
      <c r="Y310"/>
    </row>
    <row r="311" spans="7:25" ht="12.75">
      <c r="G311" s="4"/>
      <c r="H311" s="4"/>
      <c r="I311" s="1"/>
      <c r="J311" s="1"/>
      <c r="K311" s="1"/>
      <c r="L311" s="1"/>
      <c r="M311" s="1"/>
      <c r="N311" s="1"/>
      <c r="T311"/>
      <c r="U311"/>
      <c r="V311"/>
      <c r="W311"/>
      <c r="X311"/>
      <c r="Y311"/>
    </row>
    <row r="312" spans="7:25" ht="12.75">
      <c r="G312" s="4"/>
      <c r="H312" s="4"/>
      <c r="I312" s="1"/>
      <c r="J312" s="1"/>
      <c r="K312" s="1"/>
      <c r="L312" s="1"/>
      <c r="M312" s="1"/>
      <c r="N312" s="1"/>
      <c r="T312"/>
      <c r="U312"/>
      <c r="V312"/>
      <c r="W312"/>
      <c r="X312"/>
      <c r="Y312"/>
    </row>
    <row r="313" spans="7:25" ht="12.75">
      <c r="G313" s="4"/>
      <c r="H313" s="4"/>
      <c r="I313" s="1"/>
      <c r="J313" s="1"/>
      <c r="K313" s="1"/>
      <c r="L313" s="1"/>
      <c r="M313" s="1"/>
      <c r="N313" s="1"/>
      <c r="T313"/>
      <c r="U313"/>
      <c r="V313"/>
      <c r="W313"/>
      <c r="X313"/>
      <c r="Y313"/>
    </row>
    <row r="314" spans="7:25" ht="12.75">
      <c r="G314" s="4"/>
      <c r="H314" s="4"/>
      <c r="I314" s="1"/>
      <c r="J314" s="1"/>
      <c r="K314" s="1"/>
      <c r="L314" s="1"/>
      <c r="M314" s="1"/>
      <c r="N314" s="1"/>
      <c r="T314"/>
      <c r="U314"/>
      <c r="V314"/>
      <c r="W314"/>
      <c r="X314"/>
      <c r="Y314"/>
    </row>
    <row r="315" spans="7:25" ht="12.75">
      <c r="G315" s="4"/>
      <c r="H315" s="4"/>
      <c r="I315" s="1"/>
      <c r="J315" s="1"/>
      <c r="K315" s="1"/>
      <c r="L315" s="1"/>
      <c r="M315" s="1"/>
      <c r="N315" s="1"/>
      <c r="T315"/>
      <c r="U315"/>
      <c r="V315"/>
      <c r="W315"/>
      <c r="X315"/>
      <c r="Y315"/>
    </row>
    <row r="316" spans="7:25" ht="12.75">
      <c r="G316" s="4"/>
      <c r="H316" s="4"/>
      <c r="I316" s="1"/>
      <c r="J316" s="1"/>
      <c r="K316" s="1"/>
      <c r="L316" s="1"/>
      <c r="M316" s="1"/>
      <c r="N316" s="1"/>
      <c r="T316"/>
      <c r="U316"/>
      <c r="V316"/>
      <c r="W316"/>
      <c r="X316"/>
      <c r="Y316"/>
    </row>
    <row r="317" spans="7:25" ht="12.75">
      <c r="G317" s="4"/>
      <c r="H317" s="4"/>
      <c r="I317" s="1"/>
      <c r="J317" s="1"/>
      <c r="K317" s="1"/>
      <c r="L317" s="1"/>
      <c r="M317" s="1"/>
      <c r="N317" s="1"/>
      <c r="T317"/>
      <c r="U317"/>
      <c r="V317"/>
      <c r="W317"/>
      <c r="X317"/>
      <c r="Y317"/>
    </row>
    <row r="318" spans="7:25" ht="12.75">
      <c r="G318" s="4"/>
      <c r="H318" s="4"/>
      <c r="I318" s="1"/>
      <c r="J318" s="1"/>
      <c r="K318" s="1"/>
      <c r="L318" s="1"/>
      <c r="M318" s="1"/>
      <c r="N318" s="1"/>
      <c r="T318"/>
      <c r="U318"/>
      <c r="V318"/>
      <c r="W318"/>
      <c r="X318"/>
      <c r="Y318"/>
    </row>
    <row r="319" spans="7:25" ht="12.75">
      <c r="G319" s="4"/>
      <c r="H319" s="4"/>
      <c r="I319" s="1"/>
      <c r="J319" s="1"/>
      <c r="K319" s="1"/>
      <c r="L319" s="1"/>
      <c r="M319" s="1"/>
      <c r="N319" s="1"/>
      <c r="T319"/>
      <c r="U319"/>
      <c r="V319"/>
      <c r="W319"/>
      <c r="X319"/>
      <c r="Y319"/>
    </row>
    <row r="320" spans="7:25" ht="12.75">
      <c r="G320" s="4"/>
      <c r="H320" s="4"/>
      <c r="I320" s="1"/>
      <c r="J320" s="1"/>
      <c r="K320" s="1"/>
      <c r="L320" s="1"/>
      <c r="M320" s="1"/>
      <c r="N320" s="1"/>
      <c r="T320"/>
      <c r="U320"/>
      <c r="V320"/>
      <c r="W320"/>
      <c r="X320"/>
      <c r="Y320"/>
    </row>
    <row r="321" spans="7:25" ht="12.75">
      <c r="G321" s="4"/>
      <c r="H321" s="4"/>
      <c r="I321" s="1"/>
      <c r="J321" s="1"/>
      <c r="K321" s="1"/>
      <c r="L321" s="1"/>
      <c r="M321" s="1"/>
      <c r="N321" s="1"/>
      <c r="T321"/>
      <c r="U321"/>
      <c r="V321"/>
      <c r="W321"/>
      <c r="X321"/>
      <c r="Y321"/>
    </row>
    <row r="322" spans="7:25" ht="12.75">
      <c r="G322" s="4"/>
      <c r="H322" s="4"/>
      <c r="I322" s="1"/>
      <c r="J322" s="1"/>
      <c r="K322" s="1"/>
      <c r="L322" s="1"/>
      <c r="M322" s="1"/>
      <c r="N322" s="1"/>
      <c r="T322"/>
      <c r="U322"/>
      <c r="V322"/>
      <c r="W322"/>
      <c r="X322"/>
      <c r="Y322"/>
    </row>
    <row r="323" spans="7:25" ht="12.75">
      <c r="G323" s="4"/>
      <c r="H323" s="4"/>
      <c r="I323" s="1"/>
      <c r="J323" s="1"/>
      <c r="K323" s="1"/>
      <c r="L323" s="1"/>
      <c r="M323" s="1"/>
      <c r="N323" s="1"/>
      <c r="T323"/>
      <c r="U323"/>
      <c r="V323"/>
      <c r="W323"/>
      <c r="X323"/>
      <c r="Y323"/>
    </row>
    <row r="324" spans="7:25" ht="12.75">
      <c r="G324" s="4"/>
      <c r="H324" s="4"/>
      <c r="I324" s="1"/>
      <c r="J324" s="1"/>
      <c r="K324" s="1"/>
      <c r="L324" s="1"/>
      <c r="M324" s="1"/>
      <c r="N324" s="1"/>
      <c r="T324"/>
      <c r="U324"/>
      <c r="V324"/>
      <c r="W324"/>
      <c r="X324"/>
      <c r="Y324"/>
    </row>
    <row r="325" spans="7:25" ht="12.75">
      <c r="G325" s="4"/>
      <c r="H325" s="4"/>
      <c r="I325" s="1"/>
      <c r="J325" s="1"/>
      <c r="K325" s="1"/>
      <c r="L325" s="1"/>
      <c r="M325" s="1"/>
      <c r="N325" s="1"/>
      <c r="T325"/>
      <c r="U325"/>
      <c r="V325"/>
      <c r="W325"/>
      <c r="X325"/>
      <c r="Y325"/>
    </row>
    <row r="326" spans="7:25" ht="12.75">
      <c r="G326" s="4"/>
      <c r="H326" s="4"/>
      <c r="I326" s="1"/>
      <c r="J326" s="1"/>
      <c r="K326" s="1"/>
      <c r="L326" s="1"/>
      <c r="M326" s="1"/>
      <c r="N326" s="1"/>
      <c r="T326"/>
      <c r="U326"/>
      <c r="V326"/>
      <c r="W326"/>
      <c r="X326"/>
      <c r="Y326"/>
    </row>
    <row r="327" spans="7:25" ht="12.75">
      <c r="G327" s="4"/>
      <c r="H327" s="4"/>
      <c r="I327" s="1"/>
      <c r="J327" s="1"/>
      <c r="K327" s="1"/>
      <c r="L327" s="1"/>
      <c r="M327" s="1"/>
      <c r="N327" s="1"/>
      <c r="T327"/>
      <c r="U327"/>
      <c r="V327"/>
      <c r="W327"/>
      <c r="X327"/>
      <c r="Y327"/>
    </row>
    <row r="328" spans="7:25" ht="12.75">
      <c r="G328" s="4"/>
      <c r="H328" s="4"/>
      <c r="I328" s="1"/>
      <c r="J328" s="1"/>
      <c r="K328" s="1"/>
      <c r="L328" s="1"/>
      <c r="M328" s="1"/>
      <c r="N328" s="1"/>
      <c r="T328"/>
      <c r="U328"/>
      <c r="V328"/>
      <c r="W328"/>
      <c r="X328"/>
      <c r="Y328"/>
    </row>
    <row r="329" spans="7:25" ht="12.75">
      <c r="G329" s="4"/>
      <c r="H329" s="4"/>
      <c r="I329" s="1"/>
      <c r="J329" s="1"/>
      <c r="K329" s="1"/>
      <c r="L329" s="1"/>
      <c r="M329" s="1"/>
      <c r="N329" s="1"/>
      <c r="T329"/>
      <c r="U329"/>
      <c r="V329"/>
      <c r="W329"/>
      <c r="X329"/>
      <c r="Y329"/>
    </row>
    <row r="330" spans="7:25" ht="12.75">
      <c r="G330" s="4"/>
      <c r="H330" s="4"/>
      <c r="I330" s="1"/>
      <c r="J330" s="1"/>
      <c r="K330" s="1"/>
      <c r="L330" s="1"/>
      <c r="M330" s="1"/>
      <c r="N330" s="1"/>
      <c r="T330"/>
      <c r="U330"/>
      <c r="V330"/>
      <c r="W330"/>
      <c r="X330"/>
      <c r="Y330"/>
    </row>
    <row r="331" spans="7:25" ht="12.75">
      <c r="G331" s="4"/>
      <c r="H331" s="4"/>
      <c r="I331" s="1"/>
      <c r="J331" s="1"/>
      <c r="K331" s="1"/>
      <c r="L331" s="1"/>
      <c r="M331" s="1"/>
      <c r="N331" s="1"/>
      <c r="T331"/>
      <c r="U331"/>
      <c r="V331"/>
      <c r="W331"/>
      <c r="X331"/>
      <c r="Y331"/>
    </row>
    <row r="332" spans="7:25" ht="12.75">
      <c r="G332" s="4"/>
      <c r="H332" s="4"/>
      <c r="I332" s="1"/>
      <c r="J332" s="1"/>
      <c r="K332" s="1"/>
      <c r="L332" s="1"/>
      <c r="M332" s="1"/>
      <c r="N332" s="1"/>
      <c r="T332"/>
      <c r="U332"/>
      <c r="V332"/>
      <c r="W332"/>
      <c r="X332"/>
      <c r="Y332"/>
    </row>
    <row r="333" spans="7:25" ht="12.75">
      <c r="G333" s="4"/>
      <c r="H333" s="4"/>
      <c r="I333" s="1"/>
      <c r="J333" s="1"/>
      <c r="K333" s="1"/>
      <c r="L333" s="1"/>
      <c r="M333" s="1"/>
      <c r="N333" s="1"/>
      <c r="T333"/>
      <c r="U333"/>
      <c r="V333"/>
      <c r="W333"/>
      <c r="X333"/>
      <c r="Y333"/>
    </row>
    <row r="334" spans="7:25" ht="12.75">
      <c r="G334" s="4"/>
      <c r="H334" s="4"/>
      <c r="I334" s="1"/>
      <c r="J334" s="1"/>
      <c r="K334" s="1"/>
      <c r="L334" s="1"/>
      <c r="M334" s="1"/>
      <c r="N334" s="1"/>
      <c r="T334"/>
      <c r="U334"/>
      <c r="V334"/>
      <c r="W334"/>
      <c r="X334"/>
      <c r="Y334"/>
    </row>
    <row r="335" spans="7:25" ht="12.75">
      <c r="G335" s="4"/>
      <c r="H335" s="4"/>
      <c r="I335" s="1"/>
      <c r="J335" s="1"/>
      <c r="K335" s="1"/>
      <c r="L335" s="1"/>
      <c r="M335" s="1"/>
      <c r="N335" s="1"/>
      <c r="T335"/>
      <c r="U335"/>
      <c r="V335"/>
      <c r="W335"/>
      <c r="X335"/>
      <c r="Y335"/>
    </row>
    <row r="336" spans="7:25" ht="12.75">
      <c r="G336" s="4"/>
      <c r="H336" s="4"/>
      <c r="I336" s="1"/>
      <c r="J336" s="1"/>
      <c r="K336" s="1"/>
      <c r="L336" s="1"/>
      <c r="M336" s="1"/>
      <c r="N336" s="1"/>
      <c r="T336"/>
      <c r="U336"/>
      <c r="V336"/>
      <c r="W336"/>
      <c r="X336"/>
      <c r="Y336"/>
    </row>
    <row r="337" spans="7:25" ht="12.75">
      <c r="G337" s="4"/>
      <c r="H337" s="4"/>
      <c r="I337" s="1"/>
      <c r="J337" s="1"/>
      <c r="K337" s="1"/>
      <c r="L337" s="1"/>
      <c r="M337" s="1"/>
      <c r="N337" s="1"/>
      <c r="T337"/>
      <c r="U337"/>
      <c r="V337"/>
      <c r="W337"/>
      <c r="X337"/>
      <c r="Y337"/>
    </row>
    <row r="338" spans="7:25" ht="12.75">
      <c r="G338" s="4"/>
      <c r="H338" s="4"/>
      <c r="I338" s="1"/>
      <c r="J338" s="1"/>
      <c r="K338" s="1"/>
      <c r="L338" s="1"/>
      <c r="M338" s="1"/>
      <c r="N338" s="1"/>
      <c r="T338"/>
      <c r="U338"/>
      <c r="V338"/>
      <c r="W338"/>
      <c r="X338"/>
      <c r="Y338"/>
    </row>
    <row r="339" spans="7:25" ht="12.75">
      <c r="G339" s="4"/>
      <c r="H339" s="4"/>
      <c r="I339" s="1"/>
      <c r="J339" s="1"/>
      <c r="K339" s="1"/>
      <c r="L339" s="1"/>
      <c r="M339" s="1"/>
      <c r="N339" s="1"/>
      <c r="T339"/>
      <c r="U339"/>
      <c r="V339"/>
      <c r="W339"/>
      <c r="X339"/>
      <c r="Y339"/>
    </row>
    <row r="340" spans="7:25" ht="12.75">
      <c r="G340" s="4"/>
      <c r="H340" s="4"/>
      <c r="I340" s="1"/>
      <c r="J340" s="1"/>
      <c r="K340" s="1"/>
      <c r="L340" s="1"/>
      <c r="M340" s="1"/>
      <c r="N340" s="1"/>
      <c r="T340"/>
      <c r="U340"/>
      <c r="V340"/>
      <c r="W340"/>
      <c r="X340"/>
      <c r="Y340"/>
    </row>
    <row r="341" spans="7:25" ht="12.75">
      <c r="G341" s="4"/>
      <c r="H341" s="4"/>
      <c r="I341" s="1"/>
      <c r="J341" s="1"/>
      <c r="K341" s="1"/>
      <c r="L341" s="1"/>
      <c r="M341" s="1"/>
      <c r="N341" s="1"/>
      <c r="T341"/>
      <c r="U341"/>
      <c r="V341"/>
      <c r="W341"/>
      <c r="X341"/>
      <c r="Y341"/>
    </row>
    <row r="342" spans="7:25" ht="12.75">
      <c r="G342" s="4"/>
      <c r="H342" s="4"/>
      <c r="I342" s="1"/>
      <c r="J342" s="1"/>
      <c r="K342" s="1"/>
      <c r="L342" s="1"/>
      <c r="M342" s="1"/>
      <c r="N342" s="1"/>
      <c r="T342"/>
      <c r="U342"/>
      <c r="V342"/>
      <c r="W342"/>
      <c r="X342"/>
      <c r="Y342"/>
    </row>
    <row r="343" spans="7:25" ht="12.75">
      <c r="G343" s="4"/>
      <c r="H343" s="4"/>
      <c r="I343" s="1"/>
      <c r="J343" s="1"/>
      <c r="K343" s="1"/>
      <c r="L343" s="1"/>
      <c r="M343" s="1"/>
      <c r="N343" s="1"/>
      <c r="T343"/>
      <c r="U343"/>
      <c r="V343"/>
      <c r="W343"/>
      <c r="X343"/>
      <c r="Y343"/>
    </row>
    <row r="344" spans="7:25" ht="12.75">
      <c r="G344" s="4"/>
      <c r="H344" s="4"/>
      <c r="I344" s="1"/>
      <c r="J344" s="1"/>
      <c r="K344" s="1"/>
      <c r="L344" s="1"/>
      <c r="M344" s="1"/>
      <c r="N344" s="1"/>
      <c r="T344"/>
      <c r="U344"/>
      <c r="V344"/>
      <c r="W344"/>
      <c r="X344"/>
      <c r="Y344"/>
    </row>
    <row r="345" spans="7:25" ht="12.75">
      <c r="G345" s="4"/>
      <c r="H345" s="4"/>
      <c r="I345" s="1"/>
      <c r="J345" s="1"/>
      <c r="K345" s="1"/>
      <c r="L345" s="1"/>
      <c r="M345" s="1"/>
      <c r="N345" s="1"/>
      <c r="T345"/>
      <c r="U345"/>
      <c r="V345"/>
      <c r="W345"/>
      <c r="X345"/>
      <c r="Y345"/>
    </row>
    <row r="346" spans="7:25" ht="12.75">
      <c r="G346" s="4"/>
      <c r="H346" s="4"/>
      <c r="I346" s="1"/>
      <c r="J346" s="1"/>
      <c r="K346" s="1"/>
      <c r="L346" s="1"/>
      <c r="M346" s="1"/>
      <c r="N346" s="1"/>
      <c r="T346"/>
      <c r="U346"/>
      <c r="V346"/>
      <c r="W346"/>
      <c r="X346"/>
      <c r="Y346"/>
    </row>
    <row r="347" spans="7:25" ht="12.75">
      <c r="G347" s="4"/>
      <c r="H347" s="4"/>
      <c r="I347" s="1"/>
      <c r="J347" s="1"/>
      <c r="K347" s="1"/>
      <c r="L347" s="1"/>
      <c r="M347" s="1"/>
      <c r="N347" s="1"/>
      <c r="T347"/>
      <c r="U347"/>
      <c r="V347"/>
      <c r="W347"/>
      <c r="X347"/>
      <c r="Y347"/>
    </row>
    <row r="348" spans="7:25" ht="12.75">
      <c r="G348" s="4"/>
      <c r="H348" s="4"/>
      <c r="I348" s="1"/>
      <c r="J348" s="1"/>
      <c r="K348" s="1"/>
      <c r="L348" s="1"/>
      <c r="M348" s="1"/>
      <c r="N348" s="1"/>
      <c r="T348"/>
      <c r="U348"/>
      <c r="V348"/>
      <c r="W348"/>
      <c r="X348"/>
      <c r="Y348"/>
    </row>
    <row r="349" spans="7:25" ht="12.75">
      <c r="G349" s="4"/>
      <c r="H349" s="4"/>
      <c r="I349" s="1"/>
      <c r="J349" s="1"/>
      <c r="K349" s="1"/>
      <c r="L349" s="1"/>
      <c r="M349" s="1"/>
      <c r="N349" s="1"/>
      <c r="T349"/>
      <c r="U349"/>
      <c r="V349"/>
      <c r="W349"/>
      <c r="X349"/>
      <c r="Y349"/>
    </row>
    <row r="350" spans="7:25" ht="12.75">
      <c r="G350" s="4"/>
      <c r="H350" s="4"/>
      <c r="I350" s="1"/>
      <c r="J350" s="1"/>
      <c r="K350" s="1"/>
      <c r="L350" s="1"/>
      <c r="M350" s="1"/>
      <c r="N350" s="1"/>
      <c r="T350"/>
      <c r="U350"/>
      <c r="V350"/>
      <c r="W350"/>
      <c r="X350"/>
      <c r="Y350"/>
    </row>
    <row r="351" spans="7:25" ht="12.75">
      <c r="G351" s="4"/>
      <c r="H351" s="4"/>
      <c r="I351" s="1"/>
      <c r="J351" s="1"/>
      <c r="K351" s="1"/>
      <c r="L351" s="1"/>
      <c r="M351" s="1"/>
      <c r="N351" s="1"/>
      <c r="T351"/>
      <c r="U351"/>
      <c r="V351"/>
      <c r="W351"/>
      <c r="X351"/>
      <c r="Y351"/>
    </row>
    <row r="352" spans="7:25" ht="12.75">
      <c r="G352" s="4"/>
      <c r="H352" s="4"/>
      <c r="I352" s="1"/>
      <c r="J352" s="1"/>
      <c r="K352" s="1"/>
      <c r="L352" s="1"/>
      <c r="M352" s="1"/>
      <c r="N352" s="1"/>
      <c r="T352"/>
      <c r="U352"/>
      <c r="V352"/>
      <c r="W352"/>
      <c r="X352"/>
      <c r="Y352"/>
    </row>
    <row r="353" spans="7:25" ht="12.75">
      <c r="G353" s="4"/>
      <c r="H353" s="4"/>
      <c r="I353" s="1"/>
      <c r="J353" s="1"/>
      <c r="K353" s="1"/>
      <c r="L353" s="1"/>
      <c r="M353" s="1"/>
      <c r="N353" s="1"/>
      <c r="T353"/>
      <c r="U353"/>
      <c r="V353"/>
      <c r="W353"/>
      <c r="X353"/>
      <c r="Y353"/>
    </row>
    <row r="354" spans="7:25" ht="12.75">
      <c r="G354" s="4"/>
      <c r="H354" s="4"/>
      <c r="I354" s="1"/>
      <c r="J354" s="1"/>
      <c r="K354" s="1"/>
      <c r="L354" s="1"/>
      <c r="M354" s="1"/>
      <c r="N354" s="1"/>
      <c r="T354"/>
      <c r="U354"/>
      <c r="V354"/>
      <c r="W354"/>
      <c r="X354"/>
      <c r="Y354"/>
    </row>
    <row r="355" spans="7:25" ht="12.75">
      <c r="G355" s="4"/>
      <c r="H355" s="4"/>
      <c r="I355" s="1"/>
      <c r="J355" s="1"/>
      <c r="K355" s="1"/>
      <c r="L355" s="1"/>
      <c r="M355" s="1"/>
      <c r="N355" s="1"/>
      <c r="T355"/>
      <c r="U355"/>
      <c r="V355"/>
      <c r="W355"/>
      <c r="X355"/>
      <c r="Y355"/>
    </row>
    <row r="356" spans="7:25" ht="12.75">
      <c r="G356" s="4"/>
      <c r="H356" s="4"/>
      <c r="I356" s="1"/>
      <c r="J356" s="1"/>
      <c r="K356" s="1"/>
      <c r="L356" s="1"/>
      <c r="M356" s="1"/>
      <c r="N356" s="1"/>
      <c r="T356"/>
      <c r="U356"/>
      <c r="V356"/>
      <c r="W356"/>
      <c r="X356"/>
      <c r="Y356"/>
    </row>
    <row r="357" spans="7:25" ht="12.75">
      <c r="G357" s="4"/>
      <c r="H357" s="4"/>
      <c r="I357" s="1"/>
      <c r="J357" s="1"/>
      <c r="K357" s="1"/>
      <c r="L357" s="1"/>
      <c r="M357" s="1"/>
      <c r="N357" s="1"/>
      <c r="T357"/>
      <c r="U357"/>
      <c r="V357"/>
      <c r="W357"/>
      <c r="X357"/>
      <c r="Y357"/>
    </row>
    <row r="358" spans="7:25" ht="12.75">
      <c r="G358" s="4"/>
      <c r="H358" s="4"/>
      <c r="I358" s="1"/>
      <c r="J358" s="1"/>
      <c r="K358" s="1"/>
      <c r="L358" s="1"/>
      <c r="M358" s="1"/>
      <c r="N358" s="1"/>
      <c r="T358"/>
      <c r="U358"/>
      <c r="V358"/>
      <c r="W358"/>
      <c r="X358"/>
      <c r="Y358"/>
    </row>
    <row r="359" spans="7:25" ht="12.75">
      <c r="G359" s="4"/>
      <c r="H359" s="4"/>
      <c r="I359" s="1"/>
      <c r="J359" s="1"/>
      <c r="K359" s="1"/>
      <c r="L359" s="1"/>
      <c r="M359" s="1"/>
      <c r="N359" s="1"/>
      <c r="T359"/>
      <c r="U359"/>
      <c r="V359"/>
      <c r="W359"/>
      <c r="X359"/>
      <c r="Y359"/>
    </row>
    <row r="360" spans="7:25" ht="12.75">
      <c r="G360" s="4"/>
      <c r="H360" s="4"/>
      <c r="I360" s="1"/>
      <c r="J360" s="1"/>
      <c r="K360" s="1"/>
      <c r="L360" s="1"/>
      <c r="M360" s="1"/>
      <c r="N360" s="1"/>
      <c r="T360"/>
      <c r="U360"/>
      <c r="V360"/>
      <c r="W360"/>
      <c r="X360"/>
      <c r="Y360"/>
    </row>
    <row r="361" spans="7:25" ht="12.75">
      <c r="G361" s="4"/>
      <c r="H361" s="4"/>
      <c r="I361" s="1"/>
      <c r="J361" s="1"/>
      <c r="K361" s="1"/>
      <c r="L361" s="1"/>
      <c r="M361" s="1"/>
      <c r="N361" s="1"/>
      <c r="T361"/>
      <c r="U361"/>
      <c r="V361"/>
      <c r="W361"/>
      <c r="X361"/>
      <c r="Y361"/>
    </row>
    <row r="362" spans="7:25" ht="12.75">
      <c r="G362" s="4"/>
      <c r="H362" s="4"/>
      <c r="I362" s="1"/>
      <c r="J362" s="1"/>
      <c r="K362" s="1"/>
      <c r="L362" s="1"/>
      <c r="M362" s="1"/>
      <c r="N362" s="1"/>
      <c r="T362"/>
      <c r="U362"/>
      <c r="V362"/>
      <c r="W362"/>
      <c r="X362"/>
      <c r="Y362"/>
    </row>
    <row r="363" spans="7:25" ht="12.75">
      <c r="G363" s="4"/>
      <c r="H363" s="4"/>
      <c r="I363" s="1"/>
      <c r="J363" s="1"/>
      <c r="K363" s="1"/>
      <c r="L363" s="1"/>
      <c r="M363" s="1"/>
      <c r="N363" s="1"/>
      <c r="T363"/>
      <c r="U363"/>
      <c r="V363"/>
      <c r="W363"/>
      <c r="X363"/>
      <c r="Y363"/>
    </row>
    <row r="364" spans="7:25" ht="12.75">
      <c r="G364" s="4"/>
      <c r="H364" s="4"/>
      <c r="I364" s="1"/>
      <c r="J364" s="1"/>
      <c r="K364" s="1"/>
      <c r="L364" s="1"/>
      <c r="M364" s="1"/>
      <c r="N364" s="1"/>
      <c r="T364"/>
      <c r="U364"/>
      <c r="V364"/>
      <c r="W364"/>
      <c r="X364"/>
      <c r="Y364"/>
    </row>
    <row r="365" spans="7:25" ht="12.75">
      <c r="G365" s="4"/>
      <c r="H365" s="4"/>
      <c r="I365" s="1"/>
      <c r="J365" s="1"/>
      <c r="K365" s="1"/>
      <c r="L365" s="1"/>
      <c r="M365" s="1"/>
      <c r="N365" s="1"/>
      <c r="T365"/>
      <c r="U365"/>
      <c r="V365"/>
      <c r="W365"/>
      <c r="X365"/>
      <c r="Y365"/>
    </row>
    <row r="366" spans="7:25" ht="12.75">
      <c r="G366" s="4"/>
      <c r="H366" s="4"/>
      <c r="I366" s="1"/>
      <c r="J366" s="1"/>
      <c r="K366" s="1"/>
      <c r="L366" s="1"/>
      <c r="M366" s="1"/>
      <c r="N366" s="1"/>
      <c r="T366"/>
      <c r="U366"/>
      <c r="V366"/>
      <c r="W366"/>
      <c r="X366"/>
      <c r="Y366"/>
    </row>
    <row r="367" spans="7:25" ht="12.75">
      <c r="G367" s="4"/>
      <c r="H367" s="4"/>
      <c r="I367" s="1"/>
      <c r="J367" s="1"/>
      <c r="K367" s="1"/>
      <c r="L367" s="1"/>
      <c r="M367" s="1"/>
      <c r="N367" s="1"/>
      <c r="T367"/>
      <c r="U367"/>
      <c r="V367"/>
      <c r="W367"/>
      <c r="X367"/>
      <c r="Y367"/>
    </row>
    <row r="368" spans="7:25" ht="12.75">
      <c r="G368" s="4"/>
      <c r="H368" s="4"/>
      <c r="I368" s="1"/>
      <c r="J368" s="1"/>
      <c r="K368" s="1"/>
      <c r="L368" s="1"/>
      <c r="M368" s="1"/>
      <c r="N368" s="1"/>
      <c r="T368"/>
      <c r="U368"/>
      <c r="V368"/>
      <c r="W368"/>
      <c r="X368"/>
      <c r="Y368"/>
    </row>
    <row r="369" spans="7:25" ht="12.75">
      <c r="G369" s="4"/>
      <c r="H369" s="4"/>
      <c r="I369" s="1"/>
      <c r="J369" s="1"/>
      <c r="K369" s="1"/>
      <c r="L369" s="1"/>
      <c r="M369" s="1"/>
      <c r="N369" s="1"/>
      <c r="T369"/>
      <c r="U369"/>
      <c r="V369"/>
      <c r="W369"/>
      <c r="X369"/>
      <c r="Y369"/>
    </row>
    <row r="370" spans="7:25" ht="12.75">
      <c r="G370" s="4"/>
      <c r="H370" s="4"/>
      <c r="I370" s="1"/>
      <c r="J370" s="1"/>
      <c r="K370" s="1"/>
      <c r="L370" s="1"/>
      <c r="M370" s="1"/>
      <c r="N370" s="1"/>
      <c r="T370"/>
      <c r="U370"/>
      <c r="V370"/>
      <c r="W370"/>
      <c r="X370"/>
      <c r="Y370"/>
    </row>
    <row r="371" spans="7:25" ht="12.75">
      <c r="G371" s="4"/>
      <c r="H371" s="4"/>
      <c r="I371" s="1"/>
      <c r="J371" s="1"/>
      <c r="K371" s="1"/>
      <c r="L371" s="1"/>
      <c r="M371" s="1"/>
      <c r="N371" s="1"/>
      <c r="T371"/>
      <c r="U371"/>
      <c r="V371"/>
      <c r="W371"/>
      <c r="X371"/>
      <c r="Y371"/>
    </row>
    <row r="372" spans="7:25" ht="12.75">
      <c r="G372" s="4"/>
      <c r="H372" s="4"/>
      <c r="I372" s="1"/>
      <c r="J372" s="1"/>
      <c r="K372" s="1"/>
      <c r="L372" s="1"/>
      <c r="M372" s="1"/>
      <c r="N372" s="1"/>
      <c r="T372"/>
      <c r="U372"/>
      <c r="V372"/>
      <c r="W372"/>
      <c r="X372"/>
      <c r="Y372"/>
    </row>
    <row r="373" spans="7:25" ht="12.75">
      <c r="G373" s="4"/>
      <c r="H373" s="4"/>
      <c r="I373" s="1"/>
      <c r="J373" s="1"/>
      <c r="K373" s="1"/>
      <c r="L373" s="1"/>
      <c r="M373" s="1"/>
      <c r="N373" s="1"/>
      <c r="T373"/>
      <c r="U373"/>
      <c r="V373"/>
      <c r="W373"/>
      <c r="X373"/>
      <c r="Y373"/>
    </row>
    <row r="374" spans="7:25" ht="12.75">
      <c r="G374" s="4"/>
      <c r="H374" s="4"/>
      <c r="I374" s="1"/>
      <c r="J374" s="1"/>
      <c r="K374" s="1"/>
      <c r="L374" s="1"/>
      <c r="M374" s="1"/>
      <c r="N374" s="1"/>
      <c r="T374"/>
      <c r="U374"/>
      <c r="V374"/>
      <c r="W374"/>
      <c r="X374"/>
      <c r="Y374"/>
    </row>
    <row r="375" spans="7:25" ht="12.75">
      <c r="G375" s="4"/>
      <c r="H375" s="4"/>
      <c r="I375" s="1"/>
      <c r="J375" s="1"/>
      <c r="K375" s="1"/>
      <c r="L375" s="1"/>
      <c r="M375" s="1"/>
      <c r="N375" s="1"/>
      <c r="T375"/>
      <c r="U375"/>
      <c r="V375"/>
      <c r="W375"/>
      <c r="X375"/>
      <c r="Y375"/>
    </row>
    <row r="376" spans="7:25" ht="12.75">
      <c r="G376" s="4"/>
      <c r="H376" s="4"/>
      <c r="I376" s="1"/>
      <c r="J376" s="1"/>
      <c r="K376" s="1"/>
      <c r="L376" s="1"/>
      <c r="M376" s="1"/>
      <c r="N376" s="1"/>
      <c r="T376"/>
      <c r="U376"/>
      <c r="V376"/>
      <c r="W376"/>
      <c r="X376"/>
      <c r="Y376"/>
    </row>
    <row r="377" spans="7:25" ht="12.75">
      <c r="G377" s="4"/>
      <c r="H377" s="4"/>
      <c r="I377" s="1"/>
      <c r="J377" s="1"/>
      <c r="K377" s="1"/>
      <c r="L377" s="1"/>
      <c r="M377" s="1"/>
      <c r="N377" s="1"/>
      <c r="T377"/>
      <c r="U377"/>
      <c r="V377"/>
      <c r="W377"/>
      <c r="X377"/>
      <c r="Y377"/>
    </row>
    <row r="378" spans="7:25" ht="12.75">
      <c r="G378" s="4"/>
      <c r="H378" s="4"/>
      <c r="I378" s="1"/>
      <c r="J378" s="1"/>
      <c r="K378" s="1"/>
      <c r="L378" s="1"/>
      <c r="M378" s="1"/>
      <c r="N378" s="1"/>
      <c r="T378"/>
      <c r="U378"/>
      <c r="V378"/>
      <c r="W378"/>
      <c r="X378"/>
      <c r="Y378"/>
    </row>
    <row r="379" spans="7:25" ht="12.75">
      <c r="G379" s="4"/>
      <c r="H379" s="4"/>
      <c r="I379" s="1"/>
      <c r="J379" s="1"/>
      <c r="K379" s="1"/>
      <c r="L379" s="1"/>
      <c r="M379" s="1"/>
      <c r="N379" s="1"/>
      <c r="T379"/>
      <c r="U379"/>
      <c r="V379"/>
      <c r="W379"/>
      <c r="X379"/>
      <c r="Y379"/>
    </row>
    <row r="380" spans="7:25" ht="12.75">
      <c r="G380" s="4"/>
      <c r="H380" s="4"/>
      <c r="I380" s="1"/>
      <c r="J380" s="1"/>
      <c r="K380" s="1"/>
      <c r="L380" s="1"/>
      <c r="M380" s="1"/>
      <c r="N380" s="1"/>
      <c r="T380"/>
      <c r="U380"/>
      <c r="V380"/>
      <c r="W380"/>
      <c r="X380"/>
      <c r="Y380"/>
    </row>
    <row r="381" spans="7:25" ht="12.75">
      <c r="G381" s="4"/>
      <c r="H381" s="4"/>
      <c r="I381" s="1"/>
      <c r="J381" s="1"/>
      <c r="K381" s="1"/>
      <c r="L381" s="1"/>
      <c r="M381" s="1"/>
      <c r="N381" s="1"/>
      <c r="T381"/>
      <c r="U381"/>
      <c r="V381"/>
      <c r="W381"/>
      <c r="X381"/>
      <c r="Y381"/>
    </row>
    <row r="382" spans="7:25" ht="12.75">
      <c r="G382" s="4"/>
      <c r="H382" s="4"/>
      <c r="I382" s="1"/>
      <c r="J382" s="1"/>
      <c r="K382" s="1"/>
      <c r="L382" s="1"/>
      <c r="M382" s="1"/>
      <c r="N382" s="1"/>
      <c r="T382"/>
      <c r="U382"/>
      <c r="V382"/>
      <c r="W382"/>
      <c r="X382"/>
      <c r="Y382"/>
    </row>
    <row r="383" spans="7:25" ht="12.75">
      <c r="G383" s="4"/>
      <c r="H383" s="4"/>
      <c r="I383" s="1"/>
      <c r="J383" s="1"/>
      <c r="K383" s="1"/>
      <c r="L383" s="1"/>
      <c r="M383" s="1"/>
      <c r="N383" s="1"/>
      <c r="T383"/>
      <c r="U383"/>
      <c r="V383"/>
      <c r="W383"/>
      <c r="X383"/>
      <c r="Y383"/>
    </row>
    <row r="384" spans="7:25" ht="12.75">
      <c r="G384" s="4"/>
      <c r="H384" s="4"/>
      <c r="I384" s="1"/>
      <c r="J384" s="1"/>
      <c r="K384" s="1"/>
      <c r="L384" s="1"/>
      <c r="M384" s="1"/>
      <c r="N384" s="1"/>
      <c r="T384"/>
      <c r="U384"/>
      <c r="V384"/>
      <c r="W384"/>
      <c r="X384"/>
      <c r="Y384"/>
    </row>
    <row r="385" spans="7:25" ht="12.75">
      <c r="G385" s="4"/>
      <c r="H385" s="4"/>
      <c r="I385" s="1"/>
      <c r="J385" s="1"/>
      <c r="K385" s="1"/>
      <c r="L385" s="1"/>
      <c r="M385" s="1"/>
      <c r="N385" s="1"/>
      <c r="T385"/>
      <c r="U385"/>
      <c r="V385"/>
      <c r="W385"/>
      <c r="X385"/>
      <c r="Y385"/>
    </row>
    <row r="386" spans="7:25" ht="12.75">
      <c r="G386" s="4"/>
      <c r="H386" s="4"/>
      <c r="I386" s="1"/>
      <c r="J386" s="1"/>
      <c r="K386" s="1"/>
      <c r="L386" s="1"/>
      <c r="M386" s="1"/>
      <c r="N386" s="1"/>
      <c r="T386"/>
      <c r="U386"/>
      <c r="V386"/>
      <c r="W386"/>
      <c r="X386"/>
      <c r="Y386"/>
    </row>
    <row r="387" spans="7:25" ht="12.75">
      <c r="G387" s="4"/>
      <c r="H387" s="4"/>
      <c r="I387" s="1"/>
      <c r="J387" s="1"/>
      <c r="K387" s="1"/>
      <c r="L387" s="1"/>
      <c r="M387" s="1"/>
      <c r="N387" s="1"/>
      <c r="T387"/>
      <c r="U387"/>
      <c r="V387"/>
      <c r="W387"/>
      <c r="X387"/>
      <c r="Y387"/>
    </row>
    <row r="388" spans="7:25" ht="12.75">
      <c r="G388" s="4"/>
      <c r="H388" s="4"/>
      <c r="I388" s="1"/>
      <c r="J388" s="1"/>
      <c r="K388" s="1"/>
      <c r="L388" s="1"/>
      <c r="M388" s="1"/>
      <c r="N388" s="1"/>
      <c r="T388"/>
      <c r="U388"/>
      <c r="V388"/>
      <c r="W388"/>
      <c r="X388"/>
      <c r="Y388"/>
    </row>
    <row r="389" spans="7:25" ht="12.75">
      <c r="G389" s="4"/>
      <c r="H389" s="4"/>
      <c r="I389" s="1"/>
      <c r="J389" s="1"/>
      <c r="K389" s="1"/>
      <c r="L389" s="1"/>
      <c r="M389" s="1"/>
      <c r="N389" s="1"/>
      <c r="T389"/>
      <c r="U389"/>
      <c r="V389"/>
      <c r="W389"/>
      <c r="X389"/>
      <c r="Y389"/>
    </row>
    <row r="390" spans="7:25" ht="12.75">
      <c r="G390" s="4"/>
      <c r="H390" s="4"/>
      <c r="I390" s="1"/>
      <c r="J390" s="1"/>
      <c r="K390" s="1"/>
      <c r="L390" s="1"/>
      <c r="M390" s="1"/>
      <c r="N390" s="1"/>
      <c r="T390"/>
      <c r="U390"/>
      <c r="V390"/>
      <c r="W390"/>
      <c r="X390"/>
      <c r="Y390"/>
    </row>
    <row r="391" spans="7:25" ht="12.75">
      <c r="G391" s="4"/>
      <c r="H391" s="4"/>
      <c r="I391" s="1"/>
      <c r="J391" s="1"/>
      <c r="K391" s="1"/>
      <c r="L391" s="1"/>
      <c r="M391" s="1"/>
      <c r="N391" s="1"/>
      <c r="T391"/>
      <c r="U391"/>
      <c r="V391"/>
      <c r="W391"/>
      <c r="X391"/>
      <c r="Y391"/>
    </row>
    <row r="392" spans="7:25" ht="12.75">
      <c r="G392" s="4"/>
      <c r="H392" s="4"/>
      <c r="I392" s="1"/>
      <c r="J392" s="1"/>
      <c r="K392" s="1"/>
      <c r="L392" s="1"/>
      <c r="M392" s="1"/>
      <c r="N392" s="1"/>
      <c r="T392"/>
      <c r="U392"/>
      <c r="V392"/>
      <c r="W392"/>
      <c r="X392"/>
      <c r="Y392"/>
    </row>
    <row r="393" spans="7:25" ht="12.75">
      <c r="G393" s="4"/>
      <c r="H393" s="4"/>
      <c r="I393" s="1"/>
      <c r="J393" s="1"/>
      <c r="K393" s="1"/>
      <c r="L393" s="1"/>
      <c r="M393" s="1"/>
      <c r="N393" s="1"/>
      <c r="T393"/>
      <c r="U393"/>
      <c r="V393"/>
      <c r="W393"/>
      <c r="X393"/>
      <c r="Y393"/>
    </row>
    <row r="394" spans="7:25" ht="12.75">
      <c r="G394" s="4"/>
      <c r="H394" s="4"/>
      <c r="I394" s="1"/>
      <c r="J394" s="1"/>
      <c r="K394" s="1"/>
      <c r="L394" s="1"/>
      <c r="M394" s="1"/>
      <c r="N394" s="1"/>
      <c r="T394"/>
      <c r="U394"/>
      <c r="V394"/>
      <c r="W394"/>
      <c r="X394"/>
      <c r="Y394"/>
    </row>
    <row r="395" spans="7:25" ht="12.75">
      <c r="G395" s="4"/>
      <c r="H395" s="4"/>
      <c r="I395" s="1"/>
      <c r="J395" s="1"/>
      <c r="K395" s="1"/>
      <c r="L395" s="1"/>
      <c r="M395" s="1"/>
      <c r="N395" s="1"/>
      <c r="T395"/>
      <c r="U395"/>
      <c r="V395"/>
      <c r="W395"/>
      <c r="X395"/>
      <c r="Y395"/>
    </row>
    <row r="396" spans="7:25" ht="12.75">
      <c r="G396" s="4"/>
      <c r="H396" s="4"/>
      <c r="I396" s="1"/>
      <c r="J396" s="1"/>
      <c r="K396" s="1"/>
      <c r="L396" s="1"/>
      <c r="M396" s="1"/>
      <c r="N396" s="1"/>
      <c r="T396"/>
      <c r="U396"/>
      <c r="V396"/>
      <c r="W396"/>
      <c r="X396"/>
      <c r="Y396"/>
    </row>
    <row r="397" spans="7:25" ht="12.75">
      <c r="G397" s="4"/>
      <c r="H397" s="4"/>
      <c r="I397" s="1"/>
      <c r="J397" s="1"/>
      <c r="K397" s="1"/>
      <c r="L397" s="1"/>
      <c r="M397" s="1"/>
      <c r="N397" s="1"/>
      <c r="T397"/>
      <c r="U397"/>
      <c r="V397"/>
      <c r="W397"/>
      <c r="X397"/>
      <c r="Y397"/>
    </row>
    <row r="398" spans="7:25" ht="12.75">
      <c r="G398" s="4"/>
      <c r="H398" s="4"/>
      <c r="I398" s="1"/>
      <c r="J398" s="1"/>
      <c r="K398" s="1"/>
      <c r="L398" s="1"/>
      <c r="M398" s="1"/>
      <c r="N398" s="1"/>
      <c r="T398"/>
      <c r="U398"/>
      <c r="V398"/>
      <c r="W398"/>
      <c r="X398"/>
      <c r="Y398"/>
    </row>
    <row r="399" spans="7:25" ht="12.75">
      <c r="G399" s="4"/>
      <c r="H399" s="4"/>
      <c r="I399" s="1"/>
      <c r="J399" s="1"/>
      <c r="K399" s="1"/>
      <c r="L399" s="1"/>
      <c r="M399" s="1"/>
      <c r="N399" s="1"/>
      <c r="T399"/>
      <c r="U399"/>
      <c r="V399"/>
      <c r="W399"/>
      <c r="X399"/>
      <c r="Y399"/>
    </row>
    <row r="400" spans="7:25" ht="12.75">
      <c r="G400" s="4"/>
      <c r="H400" s="4"/>
      <c r="I400" s="1"/>
      <c r="J400" s="1"/>
      <c r="K400" s="1"/>
      <c r="L400" s="1"/>
      <c r="M400" s="1"/>
      <c r="N400" s="1"/>
      <c r="T400"/>
      <c r="U400"/>
      <c r="V400"/>
      <c r="W400"/>
      <c r="X400"/>
      <c r="Y400"/>
    </row>
    <row r="401" spans="7:25" ht="12.75">
      <c r="G401" s="4"/>
      <c r="H401" s="4"/>
      <c r="I401" s="1"/>
      <c r="J401" s="1"/>
      <c r="K401" s="1"/>
      <c r="L401" s="1"/>
      <c r="M401" s="1"/>
      <c r="N401" s="1"/>
      <c r="T401"/>
      <c r="U401"/>
      <c r="V401"/>
      <c r="W401"/>
      <c r="X401"/>
      <c r="Y401"/>
    </row>
    <row r="402" spans="7:25" ht="12.75">
      <c r="G402" s="4"/>
      <c r="H402" s="4"/>
      <c r="I402" s="1"/>
      <c r="J402" s="1"/>
      <c r="K402" s="1"/>
      <c r="L402" s="1"/>
      <c r="M402" s="1"/>
      <c r="N402" s="1"/>
      <c r="T402"/>
      <c r="U402"/>
      <c r="V402"/>
      <c r="W402"/>
      <c r="X402"/>
      <c r="Y402"/>
    </row>
    <row r="403" spans="7:25" ht="12.75">
      <c r="G403" s="4"/>
      <c r="H403" s="4"/>
      <c r="I403" s="1"/>
      <c r="J403" s="1"/>
      <c r="K403" s="1"/>
      <c r="L403" s="1"/>
      <c r="M403" s="1"/>
      <c r="N403" s="1"/>
      <c r="T403"/>
      <c r="U403"/>
      <c r="V403"/>
      <c r="W403"/>
      <c r="X403"/>
      <c r="Y403"/>
    </row>
    <row r="404" spans="7:25" ht="12.75">
      <c r="G404" s="4"/>
      <c r="H404" s="4"/>
      <c r="I404" s="1"/>
      <c r="J404" s="1"/>
      <c r="K404" s="1"/>
      <c r="L404" s="1"/>
      <c r="M404" s="1"/>
      <c r="N404" s="1"/>
      <c r="T404"/>
      <c r="U404"/>
      <c r="V404"/>
      <c r="W404"/>
      <c r="X404"/>
      <c r="Y404"/>
    </row>
    <row r="405" spans="7:25" ht="12.75">
      <c r="G405" s="4"/>
      <c r="H405" s="4"/>
      <c r="I405" s="1"/>
      <c r="J405" s="1"/>
      <c r="K405" s="1"/>
      <c r="L405" s="1"/>
      <c r="M405" s="1"/>
      <c r="N405" s="1"/>
      <c r="T405"/>
      <c r="U405"/>
      <c r="V405"/>
      <c r="W405"/>
      <c r="X405"/>
      <c r="Y405"/>
    </row>
    <row r="406" spans="7:25" ht="12.75">
      <c r="G406" s="4"/>
      <c r="H406" s="4"/>
      <c r="I406" s="1"/>
      <c r="J406" s="1"/>
      <c r="K406" s="1"/>
      <c r="L406" s="1"/>
      <c r="M406" s="1"/>
      <c r="N406" s="1"/>
      <c r="T406"/>
      <c r="U406"/>
      <c r="V406"/>
      <c r="W406"/>
      <c r="X406"/>
      <c r="Y406"/>
    </row>
    <row r="407" spans="7:25" ht="12.75">
      <c r="G407" s="4"/>
      <c r="H407" s="4"/>
      <c r="I407" s="1"/>
      <c r="J407" s="1"/>
      <c r="K407" s="1"/>
      <c r="L407" s="1"/>
      <c r="M407" s="1"/>
      <c r="N407" s="1"/>
      <c r="T407"/>
      <c r="U407"/>
      <c r="V407"/>
      <c r="W407"/>
      <c r="X407"/>
      <c r="Y407"/>
    </row>
    <row r="408" spans="7:25" ht="12.75">
      <c r="G408" s="4"/>
      <c r="H408" s="4"/>
      <c r="I408" s="1"/>
      <c r="J408" s="1"/>
      <c r="K408" s="1"/>
      <c r="L408" s="1"/>
      <c r="M408" s="1"/>
      <c r="N408" s="1"/>
      <c r="T408"/>
      <c r="U408"/>
      <c r="V408"/>
      <c r="W408"/>
      <c r="X408"/>
      <c r="Y408"/>
    </row>
    <row r="409" spans="7:25" ht="12.75">
      <c r="G409" s="4"/>
      <c r="H409" s="4"/>
      <c r="I409" s="1"/>
      <c r="J409" s="1"/>
      <c r="K409" s="1"/>
      <c r="L409" s="1"/>
      <c r="M409" s="1"/>
      <c r="N409" s="1"/>
      <c r="T409"/>
      <c r="U409"/>
      <c r="V409"/>
      <c r="W409"/>
      <c r="X409"/>
      <c r="Y409"/>
    </row>
    <row r="410" spans="7:25" ht="12.75">
      <c r="G410" s="4"/>
      <c r="H410" s="4"/>
      <c r="I410" s="1"/>
      <c r="J410" s="1"/>
      <c r="K410" s="1"/>
      <c r="L410" s="1"/>
      <c r="M410" s="1"/>
      <c r="N410" s="1"/>
      <c r="T410"/>
      <c r="U410"/>
      <c r="V410"/>
      <c r="W410"/>
      <c r="X410"/>
      <c r="Y410"/>
    </row>
    <row r="411" spans="7:25" ht="12.75">
      <c r="G411" s="4"/>
      <c r="H411" s="4"/>
      <c r="I411" s="1"/>
      <c r="J411" s="1"/>
      <c r="K411" s="1"/>
      <c r="L411" s="1"/>
      <c r="M411" s="1"/>
      <c r="N411" s="1"/>
      <c r="T411"/>
      <c r="U411"/>
      <c r="V411"/>
      <c r="W411"/>
      <c r="X411"/>
      <c r="Y411"/>
    </row>
    <row r="412" spans="7:25" ht="12.75">
      <c r="G412" s="4"/>
      <c r="H412" s="4"/>
      <c r="I412" s="1"/>
      <c r="J412" s="1"/>
      <c r="K412" s="1"/>
      <c r="L412" s="1"/>
      <c r="M412" s="1"/>
      <c r="N412" s="1"/>
      <c r="T412"/>
      <c r="U412"/>
      <c r="V412"/>
      <c r="W412"/>
      <c r="X412"/>
      <c r="Y412"/>
    </row>
    <row r="413" spans="7:25" ht="12.75">
      <c r="G413" s="4"/>
      <c r="H413" s="4"/>
      <c r="I413" s="1"/>
      <c r="J413" s="1"/>
      <c r="K413" s="1"/>
      <c r="L413" s="1"/>
      <c r="M413" s="1"/>
      <c r="N413" s="1"/>
      <c r="T413"/>
      <c r="U413"/>
      <c r="V413"/>
      <c r="W413"/>
      <c r="X413"/>
      <c r="Y413"/>
    </row>
    <row r="414" spans="7:25" ht="12.75">
      <c r="G414" s="4"/>
      <c r="H414" s="4"/>
      <c r="I414" s="1"/>
      <c r="J414" s="1"/>
      <c r="K414" s="1"/>
      <c r="L414" s="1"/>
      <c r="M414" s="1"/>
      <c r="N414" s="1"/>
      <c r="T414"/>
      <c r="U414"/>
      <c r="V414"/>
      <c r="W414"/>
      <c r="X414"/>
      <c r="Y414"/>
    </row>
    <row r="415" spans="7:25" ht="12.75">
      <c r="G415" s="4"/>
      <c r="H415" s="4"/>
      <c r="I415" s="1"/>
      <c r="J415" s="1"/>
      <c r="K415" s="1"/>
      <c r="L415" s="1"/>
      <c r="M415" s="1"/>
      <c r="N415" s="1"/>
      <c r="T415"/>
      <c r="U415"/>
      <c r="V415"/>
      <c r="W415"/>
      <c r="X415"/>
      <c r="Y415"/>
    </row>
    <row r="416" spans="7:25" ht="12.75">
      <c r="G416" s="4"/>
      <c r="H416" s="4"/>
      <c r="I416" s="1"/>
      <c r="J416" s="1"/>
      <c r="K416" s="1"/>
      <c r="L416" s="1"/>
      <c r="M416" s="1"/>
      <c r="N416" s="1"/>
      <c r="T416"/>
      <c r="U416"/>
      <c r="V416"/>
      <c r="W416"/>
      <c r="X416"/>
      <c r="Y416"/>
    </row>
    <row r="417" spans="7:25" ht="12.75">
      <c r="G417" s="4"/>
      <c r="H417" s="4"/>
      <c r="I417" s="1"/>
      <c r="J417" s="1"/>
      <c r="K417" s="1"/>
      <c r="L417" s="1"/>
      <c r="M417" s="1"/>
      <c r="N417" s="1"/>
      <c r="T417"/>
      <c r="U417"/>
      <c r="V417"/>
      <c r="W417"/>
      <c r="X417"/>
      <c r="Y417"/>
    </row>
    <row r="418" spans="7:25" ht="12.75">
      <c r="G418" s="4"/>
      <c r="H418" s="4"/>
      <c r="I418" s="1"/>
      <c r="J418" s="1"/>
      <c r="K418" s="1"/>
      <c r="L418" s="1"/>
      <c r="M418" s="1"/>
      <c r="N418" s="1"/>
      <c r="T418"/>
      <c r="U418"/>
      <c r="V418"/>
      <c r="W418"/>
      <c r="X418"/>
      <c r="Y418"/>
    </row>
    <row r="419" spans="7:25" ht="12.75">
      <c r="G419" s="4"/>
      <c r="H419" s="4"/>
      <c r="I419" s="1"/>
      <c r="J419" s="1"/>
      <c r="K419" s="1"/>
      <c r="L419" s="1"/>
      <c r="M419" s="1"/>
      <c r="N419" s="1"/>
      <c r="T419"/>
      <c r="U419"/>
      <c r="V419"/>
      <c r="W419"/>
      <c r="X419"/>
      <c r="Y419"/>
    </row>
    <row r="420" spans="7:25" ht="12.75">
      <c r="G420" s="4"/>
      <c r="H420" s="4"/>
      <c r="I420" s="1"/>
      <c r="J420" s="1"/>
      <c r="K420" s="1"/>
      <c r="L420" s="1"/>
      <c r="M420" s="1"/>
      <c r="N420" s="1"/>
      <c r="T420"/>
      <c r="U420"/>
      <c r="V420"/>
      <c r="W420"/>
      <c r="X420"/>
      <c r="Y420"/>
    </row>
    <row r="421" spans="7:25" ht="12.75">
      <c r="G421" s="4"/>
      <c r="H421" s="4"/>
      <c r="I421" s="1"/>
      <c r="J421" s="1"/>
      <c r="K421" s="1"/>
      <c r="L421" s="1"/>
      <c r="M421" s="1"/>
      <c r="N421" s="1"/>
      <c r="T421"/>
      <c r="U421"/>
      <c r="V421"/>
      <c r="W421"/>
      <c r="X421"/>
      <c r="Y421"/>
    </row>
    <row r="422" spans="7:25" ht="12.75">
      <c r="G422" s="4"/>
      <c r="H422" s="4"/>
      <c r="I422" s="1"/>
      <c r="J422" s="1"/>
      <c r="K422" s="1"/>
      <c r="L422" s="1"/>
      <c r="M422" s="1"/>
      <c r="N422" s="1"/>
      <c r="T422"/>
      <c r="U422"/>
      <c r="V422"/>
      <c r="W422"/>
      <c r="X422"/>
      <c r="Y422"/>
    </row>
    <row r="423" spans="7:25" ht="12.75">
      <c r="G423" s="4"/>
      <c r="H423" s="4"/>
      <c r="I423" s="1"/>
      <c r="J423" s="1"/>
      <c r="K423" s="1"/>
      <c r="L423" s="1"/>
      <c r="M423" s="1"/>
      <c r="N423" s="1"/>
      <c r="T423"/>
      <c r="U423"/>
      <c r="V423"/>
      <c r="W423"/>
      <c r="X423"/>
      <c r="Y423"/>
    </row>
    <row r="424" spans="7:25" ht="12.75">
      <c r="G424" s="4"/>
      <c r="H424" s="4"/>
      <c r="I424" s="1"/>
      <c r="J424" s="1"/>
      <c r="K424" s="1"/>
      <c r="L424" s="1"/>
      <c r="M424" s="1"/>
      <c r="N424" s="1"/>
      <c r="T424"/>
      <c r="U424"/>
      <c r="V424"/>
      <c r="W424"/>
      <c r="X424"/>
      <c r="Y424"/>
    </row>
    <row r="425" spans="7:25" ht="12.75">
      <c r="G425" s="4"/>
      <c r="H425" s="4"/>
      <c r="I425" s="1"/>
      <c r="J425" s="1"/>
      <c r="K425" s="1"/>
      <c r="L425" s="1"/>
      <c r="M425" s="1"/>
      <c r="N425" s="1"/>
      <c r="T425"/>
      <c r="U425"/>
      <c r="V425"/>
      <c r="W425"/>
      <c r="X425"/>
      <c r="Y425"/>
    </row>
    <row r="426" spans="7:25" ht="12.75">
      <c r="G426" s="4"/>
      <c r="H426" s="4"/>
      <c r="I426" s="1"/>
      <c r="J426" s="1"/>
      <c r="K426" s="1"/>
      <c r="L426" s="1"/>
      <c r="M426" s="1"/>
      <c r="N426" s="1"/>
      <c r="T426"/>
      <c r="U426"/>
      <c r="V426"/>
      <c r="W426"/>
      <c r="X426"/>
      <c r="Y426"/>
    </row>
    <row r="427" spans="7:25" ht="12.75">
      <c r="G427" s="4"/>
      <c r="H427" s="4"/>
      <c r="I427" s="1"/>
      <c r="J427" s="1"/>
      <c r="K427" s="1"/>
      <c r="L427" s="1"/>
      <c r="M427" s="1"/>
      <c r="N427" s="1"/>
      <c r="T427"/>
      <c r="U427"/>
      <c r="V427"/>
      <c r="W427"/>
      <c r="X427"/>
      <c r="Y427"/>
    </row>
    <row r="428" spans="7:25" ht="12.75">
      <c r="G428" s="4"/>
      <c r="H428" s="4"/>
      <c r="I428" s="1"/>
      <c r="J428" s="1"/>
      <c r="K428" s="1"/>
      <c r="L428" s="1"/>
      <c r="M428" s="1"/>
      <c r="N428" s="1"/>
      <c r="T428"/>
      <c r="U428"/>
      <c r="V428"/>
      <c r="W428"/>
      <c r="X428"/>
      <c r="Y428"/>
    </row>
    <row r="429" spans="7:25" ht="12.75">
      <c r="G429" s="4"/>
      <c r="H429" s="4"/>
      <c r="I429" s="1"/>
      <c r="J429" s="1"/>
      <c r="K429" s="1"/>
      <c r="L429" s="1"/>
      <c r="M429" s="1"/>
      <c r="N429" s="1"/>
      <c r="T429"/>
      <c r="U429"/>
      <c r="V429"/>
      <c r="W429"/>
      <c r="X429"/>
      <c r="Y429"/>
    </row>
    <row r="430" spans="7:25" ht="12.75">
      <c r="G430" s="4"/>
      <c r="H430" s="4"/>
      <c r="I430" s="1"/>
      <c r="J430" s="1"/>
      <c r="K430" s="1"/>
      <c r="L430" s="1"/>
      <c r="M430" s="1"/>
      <c r="N430" s="1"/>
      <c r="T430"/>
      <c r="U430"/>
      <c r="V430"/>
      <c r="W430"/>
      <c r="X430"/>
      <c r="Y430"/>
    </row>
    <row r="431" spans="7:25" ht="12.75">
      <c r="G431" s="4"/>
      <c r="H431" s="4"/>
      <c r="I431" s="1"/>
      <c r="J431" s="1"/>
      <c r="K431" s="1"/>
      <c r="L431" s="1"/>
      <c r="M431" s="1"/>
      <c r="N431" s="1"/>
      <c r="T431"/>
      <c r="U431"/>
      <c r="V431"/>
      <c r="W431"/>
      <c r="X431"/>
      <c r="Y431"/>
    </row>
    <row r="432" spans="7:25" ht="12.75">
      <c r="G432" s="4"/>
      <c r="H432" s="4"/>
      <c r="I432" s="1"/>
      <c r="J432" s="1"/>
      <c r="K432" s="1"/>
      <c r="L432" s="1"/>
      <c r="M432" s="1"/>
      <c r="N432" s="1"/>
      <c r="T432"/>
      <c r="U432"/>
      <c r="V432"/>
      <c r="W432"/>
      <c r="X432"/>
      <c r="Y432"/>
    </row>
    <row r="433" spans="7:25" ht="12.75">
      <c r="G433" s="4"/>
      <c r="H433" s="4"/>
      <c r="I433" s="1"/>
      <c r="J433" s="1"/>
      <c r="K433" s="1"/>
      <c r="L433" s="1"/>
      <c r="M433" s="1"/>
      <c r="N433" s="1"/>
      <c r="T433"/>
      <c r="U433"/>
      <c r="V433"/>
      <c r="W433"/>
      <c r="X433"/>
      <c r="Y433"/>
    </row>
    <row r="434" spans="7:25" ht="12.75">
      <c r="G434" s="4"/>
      <c r="H434" s="4"/>
      <c r="I434" s="1"/>
      <c r="J434" s="1"/>
      <c r="K434" s="1"/>
      <c r="L434" s="1"/>
      <c r="M434" s="1"/>
      <c r="N434" s="1"/>
      <c r="T434"/>
      <c r="U434"/>
      <c r="V434"/>
      <c r="W434"/>
      <c r="X434"/>
      <c r="Y434"/>
    </row>
    <row r="435" spans="7:25" ht="12.75">
      <c r="G435" s="4"/>
      <c r="H435" s="4"/>
      <c r="I435" s="1"/>
      <c r="J435" s="1"/>
      <c r="K435" s="1"/>
      <c r="L435" s="1"/>
      <c r="M435" s="1"/>
      <c r="N435" s="1"/>
      <c r="T435"/>
      <c r="U435"/>
      <c r="V435"/>
      <c r="W435"/>
      <c r="X435"/>
      <c r="Y435"/>
    </row>
    <row r="436" spans="7:25" ht="12.75">
      <c r="G436" s="4"/>
      <c r="H436" s="4"/>
      <c r="I436" s="1"/>
      <c r="J436" s="1"/>
      <c r="K436" s="1"/>
      <c r="L436" s="1"/>
      <c r="M436" s="1"/>
      <c r="N436" s="1"/>
      <c r="T436"/>
      <c r="U436"/>
      <c r="V436"/>
      <c r="W436"/>
      <c r="X436"/>
      <c r="Y436"/>
    </row>
    <row r="437" spans="7:25" ht="12.75">
      <c r="G437" s="4"/>
      <c r="H437" s="4"/>
      <c r="I437" s="1"/>
      <c r="J437" s="1"/>
      <c r="K437" s="1"/>
      <c r="L437" s="1"/>
      <c r="M437" s="1"/>
      <c r="N437" s="1"/>
      <c r="T437"/>
      <c r="U437"/>
      <c r="V437"/>
      <c r="W437"/>
      <c r="X437"/>
      <c r="Y437"/>
    </row>
    <row r="438" spans="7:25" ht="12.75">
      <c r="G438" s="4"/>
      <c r="H438" s="4"/>
      <c r="I438" s="1"/>
      <c r="J438" s="1"/>
      <c r="K438" s="1"/>
      <c r="L438" s="1"/>
      <c r="M438" s="1"/>
      <c r="N438" s="1"/>
      <c r="T438"/>
      <c r="U438"/>
      <c r="V438"/>
      <c r="W438"/>
      <c r="X438"/>
      <c r="Y438"/>
    </row>
    <row r="439" spans="7:25" ht="12.75">
      <c r="G439" s="4"/>
      <c r="H439" s="4"/>
      <c r="I439" s="1"/>
      <c r="J439" s="1"/>
      <c r="K439" s="1"/>
      <c r="L439" s="1"/>
      <c r="M439" s="1"/>
      <c r="N439" s="1"/>
      <c r="T439"/>
      <c r="U439"/>
      <c r="V439"/>
      <c r="W439"/>
      <c r="X439"/>
      <c r="Y439"/>
    </row>
    <row r="440" spans="7:25" ht="12.75">
      <c r="G440" s="4"/>
      <c r="H440" s="4"/>
      <c r="I440" s="1"/>
      <c r="J440" s="1"/>
      <c r="K440" s="1"/>
      <c r="L440" s="1"/>
      <c r="M440" s="1"/>
      <c r="N440" s="1"/>
      <c r="T440"/>
      <c r="U440"/>
      <c r="V440"/>
      <c r="W440"/>
      <c r="X440"/>
      <c r="Y440"/>
    </row>
    <row r="441" spans="7:25" ht="12.75">
      <c r="G441" s="4"/>
      <c r="H441" s="4"/>
      <c r="I441" s="1"/>
      <c r="J441" s="1"/>
      <c r="K441" s="1"/>
      <c r="L441" s="1"/>
      <c r="M441" s="1"/>
      <c r="N441" s="1"/>
      <c r="T441"/>
      <c r="U441"/>
      <c r="V441"/>
      <c r="W441"/>
      <c r="X441"/>
      <c r="Y441"/>
    </row>
    <row r="442" spans="7:25" ht="12.75">
      <c r="G442" s="4"/>
      <c r="H442" s="4"/>
      <c r="I442" s="1"/>
      <c r="J442" s="1"/>
      <c r="K442" s="1"/>
      <c r="L442" s="1"/>
      <c r="M442" s="1"/>
      <c r="N442" s="1"/>
      <c r="T442"/>
      <c r="U442"/>
      <c r="V442"/>
      <c r="W442"/>
      <c r="X442"/>
      <c r="Y442"/>
    </row>
    <row r="443" spans="7:25" ht="12.75">
      <c r="G443" s="4"/>
      <c r="H443" s="4"/>
      <c r="I443" s="1"/>
      <c r="J443" s="1"/>
      <c r="K443" s="1"/>
      <c r="L443" s="1"/>
      <c r="M443" s="1"/>
      <c r="N443" s="1"/>
      <c r="T443"/>
      <c r="U443"/>
      <c r="V443"/>
      <c r="W443"/>
      <c r="X443"/>
      <c r="Y443"/>
    </row>
    <row r="444" spans="7:25" ht="12.75">
      <c r="G444" s="4"/>
      <c r="H444" s="4"/>
      <c r="I444" s="1"/>
      <c r="J444" s="1"/>
      <c r="K444" s="1"/>
      <c r="L444" s="1"/>
      <c r="M444" s="1"/>
      <c r="N444" s="1"/>
      <c r="T444"/>
      <c r="U444"/>
      <c r="V444"/>
      <c r="W444"/>
      <c r="X444"/>
      <c r="Y444"/>
    </row>
    <row r="445" spans="7:25" ht="12.75">
      <c r="G445" s="4"/>
      <c r="H445" s="4"/>
      <c r="I445" s="1"/>
      <c r="J445" s="1"/>
      <c r="K445" s="1"/>
      <c r="L445" s="1"/>
      <c r="M445" s="1"/>
      <c r="N445" s="1"/>
      <c r="T445"/>
      <c r="U445"/>
      <c r="V445"/>
      <c r="W445"/>
      <c r="X445"/>
      <c r="Y445"/>
    </row>
    <row r="446" spans="7:25" ht="12.75">
      <c r="G446" s="4"/>
      <c r="H446" s="4"/>
      <c r="I446" s="1"/>
      <c r="J446" s="1"/>
      <c r="K446" s="1"/>
      <c r="L446" s="1"/>
      <c r="M446" s="1"/>
      <c r="N446" s="1"/>
      <c r="T446"/>
      <c r="U446"/>
      <c r="V446"/>
      <c r="W446"/>
      <c r="X446"/>
      <c r="Y446"/>
    </row>
    <row r="447" spans="7:25" ht="12.75">
      <c r="G447" s="4"/>
      <c r="H447" s="4"/>
      <c r="I447" s="1"/>
      <c r="J447" s="1"/>
      <c r="K447" s="1"/>
      <c r="L447" s="1"/>
      <c r="M447" s="1"/>
      <c r="N447" s="1"/>
      <c r="T447"/>
      <c r="U447"/>
      <c r="V447"/>
      <c r="W447"/>
      <c r="X447"/>
      <c r="Y447"/>
    </row>
    <row r="448" spans="7:25" ht="12.75">
      <c r="G448" s="4"/>
      <c r="H448" s="4"/>
      <c r="I448" s="1"/>
      <c r="J448" s="1"/>
      <c r="K448" s="1"/>
      <c r="L448" s="1"/>
      <c r="M448" s="1"/>
      <c r="N448" s="1"/>
      <c r="T448"/>
      <c r="U448"/>
      <c r="V448"/>
      <c r="W448"/>
      <c r="X448"/>
      <c r="Y448"/>
    </row>
    <row r="449" spans="7:25" ht="12.75">
      <c r="G449" s="4"/>
      <c r="H449" s="4"/>
      <c r="I449" s="1"/>
      <c r="J449" s="1"/>
      <c r="K449" s="1"/>
      <c r="L449" s="1"/>
      <c r="M449" s="1"/>
      <c r="N449" s="1"/>
      <c r="T449"/>
      <c r="U449"/>
      <c r="V449"/>
      <c r="W449"/>
      <c r="X449"/>
      <c r="Y449"/>
    </row>
    <row r="450" spans="7:25" ht="12.75">
      <c r="G450" s="4"/>
      <c r="H450" s="4"/>
      <c r="I450" s="1"/>
      <c r="J450" s="1"/>
      <c r="K450" s="1"/>
      <c r="L450" s="1"/>
      <c r="M450" s="1"/>
      <c r="N450" s="1"/>
      <c r="T450"/>
      <c r="U450"/>
      <c r="V450"/>
      <c r="W450"/>
      <c r="X450"/>
      <c r="Y450"/>
    </row>
    <row r="451" spans="7:25" ht="12.75">
      <c r="G451" s="4"/>
      <c r="H451" s="4"/>
      <c r="I451" s="1"/>
      <c r="J451" s="1"/>
      <c r="K451" s="1"/>
      <c r="L451" s="1"/>
      <c r="M451" s="1"/>
      <c r="N451" s="1"/>
      <c r="T451"/>
      <c r="U451"/>
      <c r="V451"/>
      <c r="W451"/>
      <c r="X451"/>
      <c r="Y451"/>
    </row>
    <row r="452" spans="7:25" ht="12.75">
      <c r="G452" s="4"/>
      <c r="H452" s="4"/>
      <c r="I452" s="1"/>
      <c r="J452" s="1"/>
      <c r="K452" s="1"/>
      <c r="L452" s="1"/>
      <c r="M452" s="1"/>
      <c r="N452" s="1"/>
      <c r="T452"/>
      <c r="U452"/>
      <c r="V452"/>
      <c r="W452"/>
      <c r="X452"/>
      <c r="Y452"/>
    </row>
    <row r="453" spans="7:25" ht="12.75">
      <c r="G453" s="4"/>
      <c r="H453" s="4"/>
      <c r="I453" s="1"/>
      <c r="J453" s="1"/>
      <c r="K453" s="1"/>
      <c r="L453" s="1"/>
      <c r="M453" s="1"/>
      <c r="N453" s="1"/>
      <c r="T453"/>
      <c r="U453"/>
      <c r="V453"/>
      <c r="W453"/>
      <c r="X453"/>
      <c r="Y453"/>
    </row>
    <row r="454" spans="7:25" ht="12.75">
      <c r="G454" s="4"/>
      <c r="H454" s="4"/>
      <c r="I454" s="1"/>
      <c r="J454" s="1"/>
      <c r="K454" s="1"/>
      <c r="L454" s="1"/>
      <c r="M454" s="1"/>
      <c r="N454" s="1"/>
      <c r="T454"/>
      <c r="U454"/>
      <c r="V454"/>
      <c r="W454"/>
      <c r="X454"/>
      <c r="Y454"/>
    </row>
    <row r="455" spans="7:25" ht="12.75">
      <c r="G455" s="4"/>
      <c r="H455" s="4"/>
      <c r="I455" s="1"/>
      <c r="J455" s="1"/>
      <c r="K455" s="1"/>
      <c r="L455" s="1"/>
      <c r="M455" s="1"/>
      <c r="N455" s="1"/>
      <c r="T455"/>
      <c r="U455"/>
      <c r="V455"/>
      <c r="W455"/>
      <c r="X455"/>
      <c r="Y455"/>
    </row>
    <row r="456" spans="7:25" ht="12.75">
      <c r="G456" s="4"/>
      <c r="H456" s="4"/>
      <c r="I456" s="1"/>
      <c r="J456" s="1"/>
      <c r="K456" s="1"/>
      <c r="L456" s="1"/>
      <c r="M456" s="1"/>
      <c r="N456" s="1"/>
      <c r="T456"/>
      <c r="U456"/>
      <c r="V456"/>
      <c r="W456"/>
      <c r="X456"/>
      <c r="Y456"/>
    </row>
    <row r="457" spans="7:25" ht="12.75">
      <c r="G457" s="4"/>
      <c r="H457" s="4"/>
      <c r="I457" s="1"/>
      <c r="J457" s="1"/>
      <c r="K457" s="1"/>
      <c r="L457" s="1"/>
      <c r="M457" s="1"/>
      <c r="N457" s="1"/>
      <c r="T457"/>
      <c r="U457"/>
      <c r="V457"/>
      <c r="W457"/>
      <c r="X457"/>
      <c r="Y457"/>
    </row>
    <row r="458" spans="7:25" ht="12.75">
      <c r="G458" s="4"/>
      <c r="H458" s="4"/>
      <c r="I458" s="1"/>
      <c r="J458" s="1"/>
      <c r="K458" s="1"/>
      <c r="L458" s="1"/>
      <c r="M458" s="1"/>
      <c r="N458" s="1"/>
      <c r="T458"/>
      <c r="U458"/>
      <c r="V458"/>
      <c r="W458"/>
      <c r="X458"/>
      <c r="Y458"/>
    </row>
    <row r="459" spans="7:25" ht="12.75">
      <c r="G459" s="4"/>
      <c r="H459" s="4"/>
      <c r="I459" s="1"/>
      <c r="J459" s="1"/>
      <c r="K459" s="1"/>
      <c r="L459" s="1"/>
      <c r="M459" s="1"/>
      <c r="N459" s="1"/>
      <c r="T459"/>
      <c r="U459"/>
      <c r="V459"/>
      <c r="W459"/>
      <c r="X459"/>
      <c r="Y459"/>
    </row>
    <row r="460" spans="7:25" ht="12.75">
      <c r="G460" s="4"/>
      <c r="H460" s="4"/>
      <c r="I460" s="1"/>
      <c r="J460" s="1"/>
      <c r="K460" s="1"/>
      <c r="L460" s="1"/>
      <c r="M460" s="1"/>
      <c r="N460" s="1"/>
      <c r="T460"/>
      <c r="U460"/>
      <c r="V460"/>
      <c r="W460"/>
      <c r="X460"/>
      <c r="Y460"/>
    </row>
    <row r="461" spans="7:25" ht="12.75">
      <c r="G461" s="4"/>
      <c r="H461" s="4"/>
      <c r="I461" s="1"/>
      <c r="J461" s="1"/>
      <c r="K461" s="1"/>
      <c r="L461" s="1"/>
      <c r="M461" s="1"/>
      <c r="N461" s="1"/>
      <c r="T461"/>
      <c r="U461"/>
      <c r="V461"/>
      <c r="W461"/>
      <c r="X461"/>
      <c r="Y461"/>
    </row>
    <row r="462" spans="7:25" ht="12.75">
      <c r="G462" s="4"/>
      <c r="H462" s="4"/>
      <c r="I462" s="1"/>
      <c r="J462" s="1"/>
      <c r="K462" s="1"/>
      <c r="L462" s="1"/>
      <c r="M462" s="1"/>
      <c r="N462" s="1"/>
      <c r="T462"/>
      <c r="U462"/>
      <c r="V462"/>
      <c r="W462"/>
      <c r="X462"/>
      <c r="Y462"/>
    </row>
    <row r="463" spans="7:25" ht="12.75">
      <c r="G463" s="4"/>
      <c r="H463" s="4"/>
      <c r="I463" s="1"/>
      <c r="J463" s="1"/>
      <c r="K463" s="1"/>
      <c r="L463" s="1"/>
      <c r="M463" s="1"/>
      <c r="N463" s="1"/>
      <c r="T463"/>
      <c r="U463"/>
      <c r="V463"/>
      <c r="W463"/>
      <c r="X463"/>
      <c r="Y463"/>
    </row>
    <row r="464" spans="7:25" ht="12.75">
      <c r="G464" s="4"/>
      <c r="H464" s="4"/>
      <c r="I464" s="1"/>
      <c r="J464" s="1"/>
      <c r="K464" s="1"/>
      <c r="L464" s="1"/>
      <c r="M464" s="1"/>
      <c r="N464" s="1"/>
      <c r="T464"/>
      <c r="U464"/>
      <c r="V464"/>
      <c r="W464"/>
      <c r="X464"/>
      <c r="Y464"/>
    </row>
    <row r="465" spans="7:25" ht="12.75">
      <c r="G465" s="4"/>
      <c r="H465" s="4"/>
      <c r="I465" s="1"/>
      <c r="J465" s="1"/>
      <c r="K465" s="1"/>
      <c r="L465" s="1"/>
      <c r="M465" s="1"/>
      <c r="N465" s="1"/>
      <c r="T465"/>
      <c r="U465"/>
      <c r="V465"/>
      <c r="W465"/>
      <c r="X465"/>
      <c r="Y465"/>
    </row>
    <row r="466" spans="7:25" ht="12.75">
      <c r="G466" s="4"/>
      <c r="H466" s="4"/>
      <c r="I466" s="1"/>
      <c r="J466" s="1"/>
      <c r="K466" s="1"/>
      <c r="L466" s="1"/>
      <c r="M466" s="1"/>
      <c r="N466" s="1"/>
      <c r="T466"/>
      <c r="U466"/>
      <c r="V466"/>
      <c r="W466"/>
      <c r="X466"/>
      <c r="Y466"/>
    </row>
    <row r="467" spans="7:25" ht="12.75">
      <c r="G467" s="4"/>
      <c r="H467" s="4"/>
      <c r="I467" s="1"/>
      <c r="J467" s="1"/>
      <c r="K467" s="1"/>
      <c r="L467" s="1"/>
      <c r="M467" s="1"/>
      <c r="N467" s="1"/>
      <c r="T467"/>
      <c r="U467"/>
      <c r="V467"/>
      <c r="W467"/>
      <c r="X467"/>
      <c r="Y467"/>
    </row>
    <row r="468" spans="7:25" ht="12.75">
      <c r="G468" s="4"/>
      <c r="H468" s="4"/>
      <c r="I468" s="1"/>
      <c r="J468" s="1"/>
      <c r="K468" s="1"/>
      <c r="L468" s="1"/>
      <c r="M468" s="1"/>
      <c r="N468" s="1"/>
      <c r="T468"/>
      <c r="U468"/>
      <c r="V468"/>
      <c r="W468"/>
      <c r="X468"/>
      <c r="Y468"/>
    </row>
    <row r="469" spans="7:25" ht="12.75">
      <c r="G469" s="4"/>
      <c r="H469" s="4"/>
      <c r="I469" s="1"/>
      <c r="J469" s="1"/>
      <c r="K469" s="1"/>
      <c r="L469" s="1"/>
      <c r="M469" s="1"/>
      <c r="N469" s="1"/>
      <c r="T469"/>
      <c r="U469"/>
      <c r="V469"/>
      <c r="W469"/>
      <c r="X469"/>
      <c r="Y469"/>
    </row>
    <row r="470" spans="7:25" ht="12.75">
      <c r="G470" s="4"/>
      <c r="H470" s="4"/>
      <c r="I470" s="1"/>
      <c r="J470" s="1"/>
      <c r="K470" s="1"/>
      <c r="L470" s="1"/>
      <c r="M470" s="1"/>
      <c r="N470" s="1"/>
      <c r="T470"/>
      <c r="U470"/>
      <c r="V470"/>
      <c r="W470"/>
      <c r="X470"/>
      <c r="Y470"/>
    </row>
    <row r="471" spans="7:25" ht="12.75">
      <c r="G471" s="4"/>
      <c r="H471" s="4"/>
      <c r="I471" s="1"/>
      <c r="J471" s="1"/>
      <c r="K471" s="1"/>
      <c r="L471" s="1"/>
      <c r="M471" s="1"/>
      <c r="N471" s="1"/>
      <c r="T471"/>
      <c r="U471"/>
      <c r="V471"/>
      <c r="W471"/>
      <c r="X471"/>
      <c r="Y471"/>
    </row>
    <row r="472" spans="7:25" ht="12.75">
      <c r="G472" s="4"/>
      <c r="H472" s="4"/>
      <c r="I472" s="1"/>
      <c r="J472" s="1"/>
      <c r="K472" s="1"/>
      <c r="L472" s="1"/>
      <c r="M472" s="1"/>
      <c r="N472" s="1"/>
      <c r="T472"/>
      <c r="U472"/>
      <c r="V472"/>
      <c r="W472"/>
      <c r="X472"/>
      <c r="Y472"/>
    </row>
    <row r="473" spans="7:25" ht="12.75">
      <c r="G473" s="4"/>
      <c r="H473" s="4"/>
      <c r="I473" s="1"/>
      <c r="J473" s="1"/>
      <c r="K473" s="1"/>
      <c r="L473" s="1"/>
      <c r="M473" s="1"/>
      <c r="N473" s="1"/>
      <c r="T473"/>
      <c r="U473"/>
      <c r="V473"/>
      <c r="W473"/>
      <c r="X473"/>
      <c r="Y473"/>
    </row>
    <row r="474" spans="7:25" ht="12.75">
      <c r="G474" s="4"/>
      <c r="H474" s="4"/>
      <c r="I474" s="1"/>
      <c r="J474" s="1"/>
      <c r="K474" s="1"/>
      <c r="L474" s="1"/>
      <c r="M474" s="1"/>
      <c r="N474" s="1"/>
      <c r="T474"/>
      <c r="U474"/>
      <c r="V474"/>
      <c r="W474"/>
      <c r="X474"/>
      <c r="Y474"/>
    </row>
    <row r="475" spans="7:25" ht="12.75">
      <c r="G475" s="4"/>
      <c r="H475" s="4"/>
      <c r="I475" s="1"/>
      <c r="J475" s="1"/>
      <c r="K475" s="1"/>
      <c r="L475" s="1"/>
      <c r="M475" s="1"/>
      <c r="N475" s="1"/>
      <c r="T475"/>
      <c r="U475"/>
      <c r="V475"/>
      <c r="W475"/>
      <c r="X475"/>
      <c r="Y475"/>
    </row>
    <row r="476" spans="7:25" ht="12.75">
      <c r="G476" s="4"/>
      <c r="H476" s="4"/>
      <c r="I476" s="1"/>
      <c r="J476" s="1"/>
      <c r="K476" s="1"/>
      <c r="L476" s="1"/>
      <c r="M476" s="1"/>
      <c r="N476" s="1"/>
      <c r="T476"/>
      <c r="U476"/>
      <c r="V476"/>
      <c r="W476"/>
      <c r="X476"/>
      <c r="Y476"/>
    </row>
    <row r="477" spans="7:25" ht="12.75">
      <c r="G477" s="4"/>
      <c r="H477" s="4"/>
      <c r="I477" s="1"/>
      <c r="J477" s="1"/>
      <c r="K477" s="1"/>
      <c r="L477" s="1"/>
      <c r="M477" s="1"/>
      <c r="N477" s="1"/>
      <c r="T477"/>
      <c r="U477"/>
      <c r="V477"/>
      <c r="W477"/>
      <c r="X477"/>
      <c r="Y477"/>
    </row>
    <row r="478" spans="7:25" ht="12.75">
      <c r="G478" s="4"/>
      <c r="H478" s="4"/>
      <c r="I478" s="1"/>
      <c r="J478" s="1"/>
      <c r="K478" s="1"/>
      <c r="L478" s="1"/>
      <c r="M478" s="1"/>
      <c r="N478" s="1"/>
      <c r="T478"/>
      <c r="U478"/>
      <c r="V478"/>
      <c r="W478"/>
      <c r="X478"/>
      <c r="Y478"/>
    </row>
    <row r="479" spans="7:25" ht="12.75">
      <c r="G479" s="4"/>
      <c r="H479" s="4"/>
      <c r="I479" s="1"/>
      <c r="J479" s="1"/>
      <c r="K479" s="1"/>
      <c r="L479" s="1"/>
      <c r="M479" s="1"/>
      <c r="N479" s="1"/>
      <c r="T479"/>
      <c r="U479"/>
      <c r="V479"/>
      <c r="W479"/>
      <c r="X479"/>
      <c r="Y479"/>
    </row>
    <row r="480" spans="7:25" ht="12.75">
      <c r="G480" s="4"/>
      <c r="H480" s="4"/>
      <c r="I480" s="1"/>
      <c r="J480" s="1"/>
      <c r="K480" s="1"/>
      <c r="L480" s="1"/>
      <c r="M480" s="1"/>
      <c r="N480" s="1"/>
      <c r="T480"/>
      <c r="U480"/>
      <c r="V480"/>
      <c r="W480"/>
      <c r="X480"/>
      <c r="Y480"/>
    </row>
    <row r="481" spans="7:25" ht="12.75">
      <c r="G481" s="4"/>
      <c r="H481" s="4"/>
      <c r="I481" s="1"/>
      <c r="J481" s="1"/>
      <c r="K481" s="1"/>
      <c r="L481" s="1"/>
      <c r="M481" s="1"/>
      <c r="N481" s="1"/>
      <c r="T481"/>
      <c r="U481"/>
      <c r="V481"/>
      <c r="W481"/>
      <c r="X481"/>
      <c r="Y481"/>
    </row>
    <row r="482" spans="7:25" ht="12.75">
      <c r="G482" s="4"/>
      <c r="H482" s="4"/>
      <c r="I482" s="1"/>
      <c r="J482" s="1"/>
      <c r="K482" s="1"/>
      <c r="L482" s="1"/>
      <c r="M482" s="1"/>
      <c r="N482" s="1"/>
      <c r="T482"/>
      <c r="U482"/>
      <c r="V482"/>
      <c r="W482"/>
      <c r="X482"/>
      <c r="Y482"/>
    </row>
    <row r="483" spans="7:25" ht="12.75">
      <c r="G483" s="4"/>
      <c r="H483" s="4"/>
      <c r="I483" s="1"/>
      <c r="J483" s="1"/>
      <c r="K483" s="1"/>
      <c r="L483" s="1"/>
      <c r="M483" s="1"/>
      <c r="N483" s="1"/>
      <c r="T483"/>
      <c r="U483"/>
      <c r="V483"/>
      <c r="W483"/>
      <c r="X483"/>
      <c r="Y483"/>
    </row>
    <row r="484" spans="7:25" ht="12.75">
      <c r="G484" s="4"/>
      <c r="H484" s="4"/>
      <c r="I484" s="1"/>
      <c r="J484" s="1"/>
      <c r="K484" s="1"/>
      <c r="L484" s="1"/>
      <c r="M484" s="1"/>
      <c r="N484" s="1"/>
      <c r="T484"/>
      <c r="U484"/>
      <c r="V484"/>
      <c r="W484"/>
      <c r="X484"/>
      <c r="Y484"/>
    </row>
    <row r="485" spans="7:25" ht="12.75">
      <c r="G485" s="4"/>
      <c r="H485" s="4"/>
      <c r="I485" s="1"/>
      <c r="J485" s="1"/>
      <c r="K485" s="1"/>
      <c r="L485" s="1"/>
      <c r="M485" s="1"/>
      <c r="N485" s="1"/>
      <c r="T485"/>
      <c r="U485"/>
      <c r="V485"/>
      <c r="W485"/>
      <c r="X485"/>
      <c r="Y485"/>
    </row>
    <row r="486" spans="7:25" ht="12.75">
      <c r="G486" s="4"/>
      <c r="H486" s="4"/>
      <c r="I486" s="1"/>
      <c r="J486" s="1"/>
      <c r="K486" s="1"/>
      <c r="L486" s="1"/>
      <c r="M486" s="1"/>
      <c r="N486" s="1"/>
      <c r="T486"/>
      <c r="U486"/>
      <c r="V486"/>
      <c r="W486"/>
      <c r="X486"/>
      <c r="Y486"/>
    </row>
    <row r="487" spans="7:25" ht="12.75">
      <c r="G487" s="4"/>
      <c r="H487" s="4"/>
      <c r="I487" s="1"/>
      <c r="J487" s="1"/>
      <c r="K487" s="1"/>
      <c r="L487" s="1"/>
      <c r="M487" s="1"/>
      <c r="N487" s="1"/>
      <c r="T487"/>
      <c r="U487"/>
      <c r="V487"/>
      <c r="W487"/>
      <c r="X487"/>
      <c r="Y487"/>
    </row>
    <row r="488" spans="7:25" ht="12.75">
      <c r="G488" s="4"/>
      <c r="H488" s="4"/>
      <c r="I488" s="1"/>
      <c r="J488" s="1"/>
      <c r="K488" s="1"/>
      <c r="L488" s="1"/>
      <c r="M488" s="1"/>
      <c r="N488" s="1"/>
      <c r="T488"/>
      <c r="U488"/>
      <c r="V488"/>
      <c r="W488"/>
      <c r="X488"/>
      <c r="Y488"/>
    </row>
    <row r="489" spans="7:25" ht="12.75">
      <c r="G489" s="4"/>
      <c r="H489" s="4"/>
      <c r="I489" s="1"/>
      <c r="J489" s="1"/>
      <c r="K489" s="1"/>
      <c r="L489" s="1"/>
      <c r="M489" s="1"/>
      <c r="N489" s="1"/>
      <c r="T489"/>
      <c r="U489"/>
      <c r="V489"/>
      <c r="W489"/>
      <c r="X489"/>
      <c r="Y489"/>
    </row>
    <row r="490" spans="7:25" ht="12.75">
      <c r="G490" s="4"/>
      <c r="H490" s="4"/>
      <c r="I490" s="1"/>
      <c r="J490" s="1"/>
      <c r="K490" s="1"/>
      <c r="L490" s="1"/>
      <c r="M490" s="1"/>
      <c r="N490" s="1"/>
      <c r="T490"/>
      <c r="U490"/>
      <c r="V490"/>
      <c r="W490"/>
      <c r="X490"/>
      <c r="Y490"/>
    </row>
    <row r="491" spans="7:25" ht="12.75">
      <c r="G491" s="4"/>
      <c r="H491" s="4"/>
      <c r="I491" s="1"/>
      <c r="J491" s="1"/>
      <c r="K491" s="1"/>
      <c r="L491" s="1"/>
      <c r="M491" s="1"/>
      <c r="N491" s="1"/>
      <c r="T491"/>
      <c r="U491"/>
      <c r="V491"/>
      <c r="W491"/>
      <c r="X491"/>
      <c r="Y491"/>
    </row>
    <row r="492" spans="7:25" ht="12.75">
      <c r="G492" s="4"/>
      <c r="H492" s="4"/>
      <c r="I492" s="1"/>
      <c r="J492" s="1"/>
      <c r="K492" s="1"/>
      <c r="L492" s="1"/>
      <c r="M492" s="1"/>
      <c r="N492" s="1"/>
      <c r="T492"/>
      <c r="U492"/>
      <c r="V492"/>
      <c r="W492"/>
      <c r="X492"/>
      <c r="Y492"/>
    </row>
    <row r="493" spans="7:25" ht="12.75">
      <c r="G493" s="4"/>
      <c r="H493" s="4"/>
      <c r="I493" s="1"/>
      <c r="J493" s="1"/>
      <c r="K493" s="1"/>
      <c r="L493" s="1"/>
      <c r="M493" s="1"/>
      <c r="N493" s="1"/>
      <c r="T493"/>
      <c r="U493"/>
      <c r="V493"/>
      <c r="W493"/>
      <c r="X493"/>
      <c r="Y493"/>
    </row>
    <row r="494" spans="7:25" ht="12.75">
      <c r="G494" s="4"/>
      <c r="H494" s="4"/>
      <c r="I494" s="1"/>
      <c r="J494" s="1"/>
      <c r="K494" s="1"/>
      <c r="L494" s="1"/>
      <c r="M494" s="1"/>
      <c r="N494" s="1"/>
      <c r="T494"/>
      <c r="U494"/>
      <c r="V494"/>
      <c r="W494"/>
      <c r="X494"/>
      <c r="Y494"/>
    </row>
    <row r="495" spans="7:25" ht="12.75">
      <c r="G495" s="4"/>
      <c r="H495" s="4"/>
      <c r="I495" s="1"/>
      <c r="J495" s="1"/>
      <c r="K495" s="1"/>
      <c r="L495" s="1"/>
      <c r="M495" s="1"/>
      <c r="N495" s="1"/>
      <c r="T495"/>
      <c r="U495"/>
      <c r="V495"/>
      <c r="W495"/>
      <c r="X495"/>
      <c r="Y495"/>
    </row>
    <row r="496" spans="7:25" ht="12.75">
      <c r="G496" s="4"/>
      <c r="H496" s="4"/>
      <c r="I496" s="1"/>
      <c r="J496" s="1"/>
      <c r="K496" s="1"/>
      <c r="L496" s="1"/>
      <c r="M496" s="1"/>
      <c r="N496" s="1"/>
      <c r="T496"/>
      <c r="U496"/>
      <c r="V496"/>
      <c r="W496"/>
      <c r="X496"/>
      <c r="Y496"/>
    </row>
    <row r="497" spans="7:25" ht="12.75">
      <c r="G497" s="4"/>
      <c r="H497" s="4"/>
      <c r="I497" s="1"/>
      <c r="J497" s="1"/>
      <c r="K497" s="1"/>
      <c r="L497" s="1"/>
      <c r="M497" s="1"/>
      <c r="N497" s="1"/>
      <c r="T497"/>
      <c r="U497"/>
      <c r="V497"/>
      <c r="W497"/>
      <c r="X497"/>
      <c r="Y497"/>
    </row>
    <row r="498" spans="7:25" ht="12.75">
      <c r="G498" s="4"/>
      <c r="H498" s="4"/>
      <c r="I498" s="1"/>
      <c r="J498" s="1"/>
      <c r="K498" s="1"/>
      <c r="L498" s="1"/>
      <c r="M498" s="1"/>
      <c r="N498" s="1"/>
      <c r="T498"/>
      <c r="U498"/>
      <c r="V498"/>
      <c r="W498"/>
      <c r="X498"/>
      <c r="Y498"/>
    </row>
    <row r="499" spans="7:25" ht="12.75">
      <c r="G499" s="4"/>
      <c r="H499" s="4"/>
      <c r="I499" s="1"/>
      <c r="J499" s="1"/>
      <c r="K499" s="1"/>
      <c r="L499" s="1"/>
      <c r="M499" s="1"/>
      <c r="N499" s="1"/>
      <c r="T499"/>
      <c r="U499"/>
      <c r="V499"/>
      <c r="W499"/>
      <c r="X499"/>
      <c r="Y499"/>
    </row>
    <row r="500" spans="7:25" ht="12.75">
      <c r="G500" s="4"/>
      <c r="H500" s="4"/>
      <c r="I500" s="1"/>
      <c r="J500" s="1"/>
      <c r="K500" s="1"/>
      <c r="L500" s="1"/>
      <c r="M500" s="1"/>
      <c r="N500" s="1"/>
      <c r="T500"/>
      <c r="U500"/>
      <c r="V500"/>
      <c r="W500"/>
      <c r="X500"/>
      <c r="Y500"/>
    </row>
    <row r="501" spans="7:25" ht="12.75">
      <c r="G501" s="4"/>
      <c r="H501" s="4"/>
      <c r="I501" s="1"/>
      <c r="J501" s="1"/>
      <c r="K501" s="1"/>
      <c r="L501" s="1"/>
      <c r="M501" s="1"/>
      <c r="N501" s="1"/>
      <c r="T501"/>
      <c r="U501"/>
      <c r="V501"/>
      <c r="W501"/>
      <c r="X501"/>
      <c r="Y501"/>
    </row>
    <row r="502" spans="7:25" ht="12.75">
      <c r="G502" s="4"/>
      <c r="H502" s="4"/>
      <c r="I502" s="1"/>
      <c r="J502" s="1"/>
      <c r="K502" s="1"/>
      <c r="L502" s="1"/>
      <c r="M502" s="1"/>
      <c r="N502" s="1"/>
      <c r="T502"/>
      <c r="U502"/>
      <c r="V502"/>
      <c r="W502"/>
      <c r="X502"/>
      <c r="Y502"/>
    </row>
    <row r="503" spans="7:25" ht="12.75">
      <c r="G503" s="4"/>
      <c r="H503" s="4"/>
      <c r="I503" s="1"/>
      <c r="J503" s="1"/>
      <c r="K503" s="1"/>
      <c r="L503" s="1"/>
      <c r="M503" s="1"/>
      <c r="N503" s="1"/>
      <c r="T503"/>
      <c r="U503"/>
      <c r="V503"/>
      <c r="W503"/>
      <c r="X503"/>
      <c r="Y503"/>
    </row>
    <row r="504" spans="7:25" ht="12.75">
      <c r="G504" s="4"/>
      <c r="H504" s="4"/>
      <c r="I504" s="1"/>
      <c r="J504" s="1"/>
      <c r="K504" s="1"/>
      <c r="L504" s="1"/>
      <c r="M504" s="1"/>
      <c r="N504" s="1"/>
      <c r="T504"/>
      <c r="U504"/>
      <c r="V504"/>
      <c r="W504"/>
      <c r="X504"/>
      <c r="Y504"/>
    </row>
    <row r="505" spans="7:25" ht="12.75">
      <c r="G505" s="4"/>
      <c r="H505" s="4"/>
      <c r="I505" s="1"/>
      <c r="J505" s="1"/>
      <c r="K505" s="1"/>
      <c r="L505" s="1"/>
      <c r="M505" s="1"/>
      <c r="N505" s="1"/>
      <c r="T505"/>
      <c r="U505"/>
      <c r="V505"/>
      <c r="W505"/>
      <c r="X505"/>
      <c r="Y505"/>
    </row>
    <row r="506" spans="7:25" ht="12.75">
      <c r="G506" s="4"/>
      <c r="H506" s="4"/>
      <c r="I506" s="1"/>
      <c r="J506" s="1"/>
      <c r="K506" s="1"/>
      <c r="L506" s="1"/>
      <c r="M506" s="1"/>
      <c r="N506" s="1"/>
      <c r="T506"/>
      <c r="U506"/>
      <c r="V506"/>
      <c r="W506"/>
      <c r="X506"/>
      <c r="Y506"/>
    </row>
    <row r="507" spans="7:25" ht="12.75">
      <c r="G507" s="4"/>
      <c r="H507" s="4"/>
      <c r="I507" s="1"/>
      <c r="J507" s="1"/>
      <c r="K507" s="1"/>
      <c r="L507" s="1"/>
      <c r="M507" s="1"/>
      <c r="N507" s="1"/>
      <c r="T507"/>
      <c r="U507"/>
      <c r="V507"/>
      <c r="W507"/>
      <c r="X507"/>
      <c r="Y507"/>
    </row>
    <row r="508" spans="7:25" ht="12.75">
      <c r="G508" s="4"/>
      <c r="H508" s="4"/>
      <c r="I508" s="1"/>
      <c r="J508" s="1"/>
      <c r="K508" s="1"/>
      <c r="L508" s="1"/>
      <c r="M508" s="1"/>
      <c r="N508" s="1"/>
      <c r="T508"/>
      <c r="U508"/>
      <c r="V508"/>
      <c r="W508"/>
      <c r="X508"/>
      <c r="Y508"/>
    </row>
    <row r="509" spans="7:25" ht="12.75">
      <c r="G509" s="4"/>
      <c r="H509" s="4"/>
      <c r="I509" s="1"/>
      <c r="J509" s="1"/>
      <c r="K509" s="1"/>
      <c r="L509" s="1"/>
      <c r="M509" s="1"/>
      <c r="N509" s="1"/>
      <c r="T509"/>
      <c r="U509"/>
      <c r="V509"/>
      <c r="W509"/>
      <c r="X509"/>
      <c r="Y509"/>
    </row>
    <row r="510" spans="7:25" ht="12.75">
      <c r="G510" s="4"/>
      <c r="H510" s="4"/>
      <c r="I510" s="1"/>
      <c r="J510" s="1"/>
      <c r="K510" s="1"/>
      <c r="L510" s="1"/>
      <c r="M510" s="1"/>
      <c r="N510" s="1"/>
      <c r="T510"/>
      <c r="U510"/>
      <c r="V510"/>
      <c r="W510"/>
      <c r="X510"/>
      <c r="Y510"/>
    </row>
    <row r="511" spans="7:25" ht="12.75">
      <c r="G511" s="4"/>
      <c r="H511" s="4"/>
      <c r="I511" s="1"/>
      <c r="J511" s="1"/>
      <c r="K511" s="1"/>
      <c r="L511" s="1"/>
      <c r="M511" s="1"/>
      <c r="N511" s="1"/>
      <c r="T511"/>
      <c r="U511"/>
      <c r="V511"/>
      <c r="W511"/>
      <c r="X511"/>
      <c r="Y511"/>
    </row>
    <row r="512" spans="7:25" ht="12.75">
      <c r="G512" s="4"/>
      <c r="H512" s="4"/>
      <c r="I512" s="1"/>
      <c r="J512" s="1"/>
      <c r="K512" s="1"/>
      <c r="L512" s="1"/>
      <c r="M512" s="1"/>
      <c r="N512" s="1"/>
      <c r="T512"/>
      <c r="U512"/>
      <c r="V512"/>
      <c r="W512"/>
      <c r="X512"/>
      <c r="Y512"/>
    </row>
    <row r="513" spans="7:25" ht="12.75">
      <c r="G513" s="4"/>
      <c r="H513" s="4"/>
      <c r="I513" s="1"/>
      <c r="J513" s="1"/>
      <c r="K513" s="1"/>
      <c r="L513" s="1"/>
      <c r="M513" s="1"/>
      <c r="N513" s="1"/>
      <c r="T513"/>
      <c r="U513"/>
      <c r="V513"/>
      <c r="W513"/>
      <c r="X513"/>
      <c r="Y513"/>
    </row>
    <row r="514" spans="7:25" ht="12.75">
      <c r="G514" s="4"/>
      <c r="H514" s="4"/>
      <c r="I514" s="1"/>
      <c r="J514" s="1"/>
      <c r="K514" s="1"/>
      <c r="L514" s="1"/>
      <c r="M514" s="1"/>
      <c r="N514" s="1"/>
      <c r="T514"/>
      <c r="U514"/>
      <c r="V514"/>
      <c r="W514"/>
      <c r="X514"/>
      <c r="Y514"/>
    </row>
    <row r="515" spans="7:25" ht="12.75">
      <c r="G515" s="4"/>
      <c r="H515" s="4"/>
      <c r="I515" s="1"/>
      <c r="J515" s="1"/>
      <c r="K515" s="1"/>
      <c r="L515" s="1"/>
      <c r="M515" s="1"/>
      <c r="N515" s="1"/>
      <c r="T515"/>
      <c r="U515"/>
      <c r="V515"/>
      <c r="W515"/>
      <c r="X515"/>
      <c r="Y515"/>
    </row>
    <row r="516" spans="7:25" ht="12.75">
      <c r="G516" s="4"/>
      <c r="H516" s="4"/>
      <c r="I516" s="1"/>
      <c r="J516" s="1"/>
      <c r="K516" s="1"/>
      <c r="L516" s="1"/>
      <c r="M516" s="1"/>
      <c r="N516" s="1"/>
      <c r="T516"/>
      <c r="U516"/>
      <c r="V516"/>
      <c r="W516"/>
      <c r="X516"/>
      <c r="Y516"/>
    </row>
    <row r="517" spans="7:25" ht="12.75">
      <c r="G517" s="4"/>
      <c r="H517" s="4"/>
      <c r="I517" s="1"/>
      <c r="J517" s="1"/>
      <c r="K517" s="1"/>
      <c r="L517" s="1"/>
      <c r="M517" s="1"/>
      <c r="N517" s="1"/>
      <c r="T517"/>
      <c r="U517"/>
      <c r="V517"/>
      <c r="W517"/>
      <c r="X517"/>
      <c r="Y517"/>
    </row>
    <row r="518" spans="7:25" ht="12.75">
      <c r="G518" s="4"/>
      <c r="H518" s="4"/>
      <c r="I518" s="1"/>
      <c r="J518" s="1"/>
      <c r="K518" s="1"/>
      <c r="L518" s="1"/>
      <c r="M518" s="1"/>
      <c r="N518" s="1"/>
      <c r="T518"/>
      <c r="U518"/>
      <c r="V518"/>
      <c r="W518"/>
      <c r="X518"/>
      <c r="Y518"/>
    </row>
    <row r="519" spans="7:25" ht="12.75">
      <c r="G519" s="4"/>
      <c r="H519" s="4"/>
      <c r="I519" s="1"/>
      <c r="J519" s="1"/>
      <c r="K519" s="1"/>
      <c r="L519" s="1"/>
      <c r="M519" s="1"/>
      <c r="N519" s="1"/>
      <c r="T519"/>
      <c r="U519"/>
      <c r="V519"/>
      <c r="W519"/>
      <c r="X519"/>
      <c r="Y519"/>
    </row>
    <row r="520" spans="7:25" ht="12.75">
      <c r="G520" s="4"/>
      <c r="H520" s="4"/>
      <c r="I520" s="1"/>
      <c r="J520" s="1"/>
      <c r="K520" s="1"/>
      <c r="L520" s="1"/>
      <c r="M520" s="1"/>
      <c r="N520" s="1"/>
      <c r="T520"/>
      <c r="U520"/>
      <c r="V520"/>
      <c r="W520"/>
      <c r="X520"/>
      <c r="Y520"/>
    </row>
    <row r="521" spans="7:25" ht="12.75">
      <c r="G521" s="4"/>
      <c r="H521" s="4"/>
      <c r="I521" s="1"/>
      <c r="J521" s="1"/>
      <c r="K521" s="1"/>
      <c r="L521" s="1"/>
      <c r="M521" s="1"/>
      <c r="N521" s="1"/>
      <c r="T521"/>
      <c r="U521"/>
      <c r="V521"/>
      <c r="W521"/>
      <c r="X521"/>
      <c r="Y521"/>
    </row>
    <row r="522" spans="7:25" ht="12.75">
      <c r="G522" s="4"/>
      <c r="H522" s="4"/>
      <c r="I522" s="1"/>
      <c r="J522" s="1"/>
      <c r="K522" s="1"/>
      <c r="L522" s="1"/>
      <c r="M522" s="1"/>
      <c r="N522" s="1"/>
      <c r="T522"/>
      <c r="U522"/>
      <c r="V522"/>
      <c r="W522"/>
      <c r="X522"/>
      <c r="Y522"/>
    </row>
    <row r="523" spans="7:25" ht="12.75">
      <c r="G523" s="4"/>
      <c r="H523" s="4"/>
      <c r="I523" s="1"/>
      <c r="J523" s="1"/>
      <c r="K523" s="1"/>
      <c r="L523" s="1"/>
      <c r="M523" s="1"/>
      <c r="N523" s="1"/>
      <c r="T523"/>
      <c r="U523"/>
      <c r="V523"/>
      <c r="W523"/>
      <c r="X523"/>
      <c r="Y523"/>
    </row>
    <row r="524" spans="7:25" ht="12.75">
      <c r="G524" s="4"/>
      <c r="H524" s="4"/>
      <c r="I524" s="1"/>
      <c r="J524" s="1"/>
      <c r="K524" s="1"/>
      <c r="L524" s="1"/>
      <c r="M524" s="1"/>
      <c r="N524" s="1"/>
      <c r="T524"/>
      <c r="U524"/>
      <c r="V524"/>
      <c r="W524"/>
      <c r="X524"/>
      <c r="Y524"/>
    </row>
    <row r="525" spans="7:25" ht="12.75">
      <c r="G525" s="4"/>
      <c r="H525" s="4"/>
      <c r="I525" s="1"/>
      <c r="J525" s="1"/>
      <c r="K525" s="1"/>
      <c r="L525" s="1"/>
      <c r="M525" s="1"/>
      <c r="N525" s="1"/>
      <c r="T525"/>
      <c r="U525"/>
      <c r="V525"/>
      <c r="W525"/>
      <c r="X525"/>
      <c r="Y525"/>
    </row>
    <row r="526" spans="7:25" ht="12.75">
      <c r="G526" s="4"/>
      <c r="H526" s="4"/>
      <c r="I526" s="1"/>
      <c r="J526" s="1"/>
      <c r="K526" s="1"/>
      <c r="L526" s="1"/>
      <c r="M526" s="1"/>
      <c r="N526" s="1"/>
      <c r="T526"/>
      <c r="U526"/>
      <c r="V526"/>
      <c r="W526"/>
      <c r="X526"/>
      <c r="Y526"/>
    </row>
    <row r="527" spans="7:25" ht="12.75">
      <c r="G527" s="4"/>
      <c r="H527" s="4"/>
      <c r="I527" s="1"/>
      <c r="J527" s="1"/>
      <c r="K527" s="1"/>
      <c r="L527" s="1"/>
      <c r="M527" s="1"/>
      <c r="N527" s="1"/>
      <c r="T527"/>
      <c r="U527"/>
      <c r="V527"/>
      <c r="W527"/>
      <c r="X527"/>
      <c r="Y527"/>
    </row>
    <row r="528" spans="7:25" ht="12.75">
      <c r="G528" s="4"/>
      <c r="H528" s="4"/>
      <c r="I528" s="1"/>
      <c r="J528" s="1"/>
      <c r="K528" s="1"/>
      <c r="L528" s="1"/>
      <c r="M528" s="1"/>
      <c r="N528" s="1"/>
      <c r="T528"/>
      <c r="U528"/>
      <c r="V528"/>
      <c r="W528"/>
      <c r="X528"/>
      <c r="Y528"/>
    </row>
    <row r="529" spans="7:25" ht="12.75">
      <c r="G529" s="4"/>
      <c r="H529" s="4"/>
      <c r="I529" s="1"/>
      <c r="J529" s="1"/>
      <c r="K529" s="1"/>
      <c r="L529" s="1"/>
      <c r="M529" s="1"/>
      <c r="N529" s="1"/>
      <c r="T529"/>
      <c r="U529"/>
      <c r="V529"/>
      <c r="W529"/>
      <c r="X529"/>
      <c r="Y529"/>
    </row>
    <row r="530" spans="7:25" ht="12.75">
      <c r="G530" s="4"/>
      <c r="H530" s="4"/>
      <c r="I530" s="1"/>
      <c r="J530" s="1"/>
      <c r="K530" s="1"/>
      <c r="L530" s="1"/>
      <c r="M530" s="1"/>
      <c r="N530" s="1"/>
      <c r="T530"/>
      <c r="U530"/>
      <c r="V530"/>
      <c r="W530"/>
      <c r="X530"/>
      <c r="Y530"/>
    </row>
    <row r="531" spans="7:25" ht="12.75">
      <c r="G531" s="4"/>
      <c r="H531" s="4"/>
      <c r="I531" s="1"/>
      <c r="J531" s="1"/>
      <c r="K531" s="1"/>
      <c r="L531" s="1"/>
      <c r="M531" s="1"/>
      <c r="N531" s="1"/>
      <c r="T531"/>
      <c r="U531"/>
      <c r="V531"/>
      <c r="W531"/>
      <c r="X531"/>
      <c r="Y531"/>
    </row>
    <row r="532" spans="7:25" ht="12.75">
      <c r="G532" s="4"/>
      <c r="H532" s="4"/>
      <c r="I532" s="1"/>
      <c r="J532" s="1"/>
      <c r="K532" s="1"/>
      <c r="L532" s="1"/>
      <c r="M532" s="1"/>
      <c r="N532" s="1"/>
      <c r="T532"/>
      <c r="U532"/>
      <c r="V532"/>
      <c r="W532"/>
      <c r="X532"/>
      <c r="Y532"/>
    </row>
    <row r="533" spans="7:25" ht="12.75">
      <c r="G533" s="4"/>
      <c r="H533" s="4"/>
      <c r="I533" s="1"/>
      <c r="J533" s="1"/>
      <c r="K533" s="1"/>
      <c r="L533" s="1"/>
      <c r="M533" s="1"/>
      <c r="N533" s="1"/>
      <c r="T533"/>
      <c r="U533"/>
      <c r="V533"/>
      <c r="W533"/>
      <c r="X533"/>
      <c r="Y533"/>
    </row>
    <row r="534" spans="7:25" ht="12.75">
      <c r="G534" s="4"/>
      <c r="H534" s="4"/>
      <c r="I534" s="1"/>
      <c r="J534" s="1"/>
      <c r="K534" s="1"/>
      <c r="L534" s="1"/>
      <c r="M534" s="1"/>
      <c r="N534" s="1"/>
      <c r="T534"/>
      <c r="U534"/>
      <c r="V534"/>
      <c r="W534"/>
      <c r="X534"/>
      <c r="Y534"/>
    </row>
    <row r="535" spans="7:25" ht="12.75">
      <c r="G535" s="4"/>
      <c r="H535" s="4"/>
      <c r="I535" s="1"/>
      <c r="J535" s="1"/>
      <c r="K535" s="1"/>
      <c r="L535" s="1"/>
      <c r="M535" s="1"/>
      <c r="N535" s="1"/>
      <c r="T535"/>
      <c r="U535"/>
      <c r="V535"/>
      <c r="W535"/>
      <c r="X535"/>
      <c r="Y535"/>
    </row>
    <row r="536" spans="7:25" ht="12.75">
      <c r="G536" s="4"/>
      <c r="H536" s="4"/>
      <c r="I536" s="1"/>
      <c r="J536" s="1"/>
      <c r="K536" s="1"/>
      <c r="L536" s="1"/>
      <c r="M536" s="1"/>
      <c r="N536" s="1"/>
      <c r="T536"/>
      <c r="U536"/>
      <c r="V536"/>
      <c r="W536"/>
      <c r="X536"/>
      <c r="Y536"/>
    </row>
    <row r="537" spans="7:25" ht="12.75">
      <c r="G537" s="4"/>
      <c r="H537" s="4"/>
      <c r="I537" s="1"/>
      <c r="J537" s="1"/>
      <c r="K537" s="1"/>
      <c r="L537" s="1"/>
      <c r="M537" s="1"/>
      <c r="N537" s="1"/>
      <c r="T537"/>
      <c r="U537"/>
      <c r="V537"/>
      <c r="W537"/>
      <c r="X537"/>
      <c r="Y537"/>
    </row>
    <row r="538" spans="7:25" ht="12.75">
      <c r="G538" s="4"/>
      <c r="H538" s="4"/>
      <c r="I538" s="1"/>
      <c r="J538" s="1"/>
      <c r="K538" s="1"/>
      <c r="L538" s="1"/>
      <c r="M538" s="1"/>
      <c r="N538" s="1"/>
      <c r="T538"/>
      <c r="U538"/>
      <c r="V538"/>
      <c r="W538"/>
      <c r="X538"/>
      <c r="Y538"/>
    </row>
    <row r="539" spans="7:25" ht="12.75">
      <c r="G539" s="4"/>
      <c r="H539" s="4"/>
      <c r="I539" s="1"/>
      <c r="J539" s="1"/>
      <c r="K539" s="1"/>
      <c r="L539" s="1"/>
      <c r="M539" s="1"/>
      <c r="N539" s="1"/>
      <c r="T539"/>
      <c r="U539"/>
      <c r="V539"/>
      <c r="W539"/>
      <c r="X539"/>
      <c r="Y539"/>
    </row>
    <row r="540" spans="7:25" ht="12.75">
      <c r="G540" s="4"/>
      <c r="H540" s="4"/>
      <c r="I540" s="1"/>
      <c r="J540" s="1"/>
      <c r="K540" s="1"/>
      <c r="L540" s="1"/>
      <c r="M540" s="1"/>
      <c r="N540" s="1"/>
      <c r="T540"/>
      <c r="U540"/>
      <c r="V540"/>
      <c r="W540"/>
      <c r="X540"/>
      <c r="Y540"/>
    </row>
    <row r="541" spans="7:25" ht="12.75">
      <c r="G541" s="4"/>
      <c r="H541" s="4"/>
      <c r="I541" s="1"/>
      <c r="J541" s="1"/>
      <c r="K541" s="1"/>
      <c r="L541" s="1"/>
      <c r="M541" s="1"/>
      <c r="N541" s="1"/>
      <c r="T541"/>
      <c r="U541"/>
      <c r="V541"/>
      <c r="W541"/>
      <c r="X541"/>
      <c r="Y541"/>
    </row>
    <row r="542" spans="7:25" ht="12.75">
      <c r="G542" s="4"/>
      <c r="H542" s="4"/>
      <c r="I542" s="1"/>
      <c r="J542" s="1"/>
      <c r="K542" s="1"/>
      <c r="L542" s="1"/>
      <c r="M542" s="1"/>
      <c r="N542" s="1"/>
      <c r="T542"/>
      <c r="U542"/>
      <c r="V542"/>
      <c r="W542"/>
      <c r="X542"/>
      <c r="Y542"/>
    </row>
    <row r="543" spans="7:25" ht="12.75">
      <c r="G543" s="4"/>
      <c r="H543" s="4"/>
      <c r="I543" s="1"/>
      <c r="J543" s="1"/>
      <c r="K543" s="1"/>
      <c r="L543" s="1"/>
      <c r="M543" s="1"/>
      <c r="N543" s="1"/>
      <c r="T543"/>
      <c r="U543"/>
      <c r="V543"/>
      <c r="W543"/>
      <c r="X543"/>
      <c r="Y543"/>
    </row>
    <row r="544" spans="7:25" ht="12.75">
      <c r="G544" s="4"/>
      <c r="H544" s="4"/>
      <c r="I544" s="1"/>
      <c r="J544" s="1"/>
      <c r="K544" s="1"/>
      <c r="L544" s="1"/>
      <c r="M544" s="1"/>
      <c r="N544" s="1"/>
      <c r="T544"/>
      <c r="U544"/>
      <c r="V544"/>
      <c r="W544"/>
      <c r="X544"/>
      <c r="Y544"/>
    </row>
    <row r="545" spans="7:25" ht="12.75">
      <c r="G545" s="4"/>
      <c r="H545" s="4"/>
      <c r="I545" s="1"/>
      <c r="J545" s="1"/>
      <c r="K545" s="1"/>
      <c r="L545" s="1"/>
      <c r="M545" s="1"/>
      <c r="N545" s="1"/>
      <c r="T545"/>
      <c r="U545"/>
      <c r="V545"/>
      <c r="W545"/>
      <c r="X545"/>
      <c r="Y545"/>
    </row>
    <row r="546" spans="7:25" ht="12.75">
      <c r="G546" s="4"/>
      <c r="H546" s="4"/>
      <c r="I546" s="1"/>
      <c r="J546" s="1"/>
      <c r="K546" s="1"/>
      <c r="L546" s="1"/>
      <c r="M546" s="1"/>
      <c r="N546" s="1"/>
      <c r="T546"/>
      <c r="U546"/>
      <c r="V546"/>
      <c r="W546"/>
      <c r="X546"/>
      <c r="Y546"/>
    </row>
    <row r="547" spans="7:25" ht="12.75">
      <c r="G547" s="4"/>
      <c r="H547" s="4"/>
      <c r="I547" s="1"/>
      <c r="J547" s="1"/>
      <c r="K547" s="1"/>
      <c r="L547" s="1"/>
      <c r="M547" s="1"/>
      <c r="N547" s="1"/>
      <c r="T547"/>
      <c r="U547"/>
      <c r="V547"/>
      <c r="W547"/>
      <c r="X547"/>
      <c r="Y547"/>
    </row>
    <row r="548" spans="7:25" ht="12.75">
      <c r="G548" s="4"/>
      <c r="H548" s="4"/>
      <c r="I548" s="1"/>
      <c r="J548" s="1"/>
      <c r="K548" s="1"/>
      <c r="L548" s="1"/>
      <c r="M548" s="1"/>
      <c r="N548" s="1"/>
      <c r="T548"/>
      <c r="U548"/>
      <c r="V548"/>
      <c r="W548"/>
      <c r="X548"/>
      <c r="Y548"/>
    </row>
    <row r="549" spans="7:25" ht="12.75">
      <c r="G549" s="4"/>
      <c r="H549" s="4"/>
      <c r="I549" s="1"/>
      <c r="J549" s="1"/>
      <c r="K549" s="1"/>
      <c r="L549" s="1"/>
      <c r="M549" s="1"/>
      <c r="N549" s="1"/>
      <c r="T549"/>
      <c r="U549"/>
      <c r="V549"/>
      <c r="W549"/>
      <c r="X549"/>
      <c r="Y549"/>
    </row>
    <row r="550" spans="7:25" ht="12.75">
      <c r="G550" s="4"/>
      <c r="H550" s="4"/>
      <c r="I550" s="1"/>
      <c r="J550" s="1"/>
      <c r="K550" s="1"/>
      <c r="L550" s="1"/>
      <c r="M550" s="1"/>
      <c r="N550" s="1"/>
      <c r="T550"/>
      <c r="U550"/>
      <c r="V550"/>
      <c r="W550"/>
      <c r="X550"/>
      <c r="Y550"/>
    </row>
    <row r="551" spans="7:25" ht="12.75">
      <c r="G551" s="4"/>
      <c r="H551" s="4"/>
      <c r="I551" s="1"/>
      <c r="J551" s="1"/>
      <c r="K551" s="1"/>
      <c r="L551" s="1"/>
      <c r="M551" s="1"/>
      <c r="N551" s="1"/>
      <c r="T551"/>
      <c r="U551"/>
      <c r="V551"/>
      <c r="W551"/>
      <c r="X551"/>
      <c r="Y551"/>
    </row>
    <row r="552" spans="7:25" ht="12.75">
      <c r="G552" s="4"/>
      <c r="H552" s="4"/>
      <c r="I552" s="1"/>
      <c r="J552" s="1"/>
      <c r="K552" s="1"/>
      <c r="L552" s="1"/>
      <c r="M552" s="1"/>
      <c r="N552" s="1"/>
      <c r="T552"/>
      <c r="U552"/>
      <c r="V552"/>
      <c r="W552"/>
      <c r="X552"/>
      <c r="Y552"/>
    </row>
    <row r="553" spans="7:25" ht="12.75">
      <c r="G553" s="4"/>
      <c r="H553" s="4"/>
      <c r="I553" s="1"/>
      <c r="J553" s="1"/>
      <c r="K553" s="1"/>
      <c r="L553" s="1"/>
      <c r="M553" s="1"/>
      <c r="N553" s="1"/>
      <c r="T553"/>
      <c r="U553"/>
      <c r="V553"/>
      <c r="W553"/>
      <c r="X553"/>
      <c r="Y553"/>
    </row>
    <row r="554" spans="7:25" ht="12.75">
      <c r="G554" s="4"/>
      <c r="H554" s="4"/>
      <c r="I554" s="1"/>
      <c r="J554" s="1"/>
      <c r="K554" s="1"/>
      <c r="L554" s="1"/>
      <c r="M554" s="1"/>
      <c r="N554" s="1"/>
      <c r="T554"/>
      <c r="U554"/>
      <c r="V554"/>
      <c r="W554"/>
      <c r="X554"/>
      <c r="Y554"/>
    </row>
    <row r="555" spans="7:25" ht="12.75">
      <c r="G555" s="4"/>
      <c r="H555" s="4"/>
      <c r="I555" s="1"/>
      <c r="J555" s="1"/>
      <c r="K555" s="1"/>
      <c r="L555" s="1"/>
      <c r="M555" s="1"/>
      <c r="N555" s="1"/>
      <c r="T555"/>
      <c r="U555"/>
      <c r="V555"/>
      <c r="W555"/>
      <c r="X555"/>
      <c r="Y555"/>
    </row>
    <row r="556" spans="7:25" ht="12.75">
      <c r="G556" s="4"/>
      <c r="H556" s="4"/>
      <c r="I556" s="1"/>
      <c r="J556" s="1"/>
      <c r="K556" s="1"/>
      <c r="L556" s="1"/>
      <c r="M556" s="1"/>
      <c r="N556" s="1"/>
      <c r="T556"/>
      <c r="U556"/>
      <c r="V556"/>
      <c r="W556"/>
      <c r="X556"/>
      <c r="Y556"/>
    </row>
    <row r="557" spans="7:25" ht="12.75">
      <c r="G557" s="4"/>
      <c r="H557" s="4"/>
      <c r="I557" s="1"/>
      <c r="J557" s="1"/>
      <c r="K557" s="1"/>
      <c r="L557" s="1"/>
      <c r="M557" s="1"/>
      <c r="N557" s="1"/>
      <c r="T557"/>
      <c r="U557"/>
      <c r="V557"/>
      <c r="W557"/>
      <c r="X557"/>
      <c r="Y557"/>
    </row>
    <row r="558" spans="7:25" ht="12.75">
      <c r="G558" s="4"/>
      <c r="H558" s="4"/>
      <c r="I558" s="1"/>
      <c r="J558" s="1"/>
      <c r="K558" s="1"/>
      <c r="L558" s="1"/>
      <c r="M558" s="1"/>
      <c r="N558" s="1"/>
      <c r="T558"/>
      <c r="U558"/>
      <c r="V558"/>
      <c r="W558"/>
      <c r="X558"/>
      <c r="Y558"/>
    </row>
    <row r="559" spans="7:25" ht="12.75">
      <c r="G559" s="4"/>
      <c r="H559" s="4"/>
      <c r="I559" s="1"/>
      <c r="J559" s="1"/>
      <c r="K559" s="1"/>
      <c r="L559" s="1"/>
      <c r="M559" s="1"/>
      <c r="N559" s="1"/>
      <c r="T559"/>
      <c r="U559"/>
      <c r="V559"/>
      <c r="W559"/>
      <c r="X559"/>
      <c r="Y559"/>
    </row>
    <row r="560" spans="7:25" ht="12.75">
      <c r="G560" s="4"/>
      <c r="H560" s="4"/>
      <c r="I560" s="1"/>
      <c r="J560" s="1"/>
      <c r="K560" s="1"/>
      <c r="L560" s="1"/>
      <c r="M560" s="1"/>
      <c r="N560" s="1"/>
      <c r="T560"/>
      <c r="U560"/>
      <c r="V560"/>
      <c r="W560"/>
      <c r="X560"/>
      <c r="Y560"/>
    </row>
    <row r="561" spans="7:25" ht="12.75">
      <c r="G561" s="4"/>
      <c r="H561" s="4"/>
      <c r="I561" s="1"/>
      <c r="J561" s="1"/>
      <c r="K561" s="1"/>
      <c r="L561" s="1"/>
      <c r="M561" s="1"/>
      <c r="N561" s="1"/>
      <c r="T561"/>
      <c r="U561"/>
      <c r="V561"/>
      <c r="W561"/>
      <c r="X561"/>
      <c r="Y561"/>
    </row>
    <row r="562" spans="7:25" ht="12.75">
      <c r="G562" s="4"/>
      <c r="H562" s="4"/>
      <c r="I562" s="1"/>
      <c r="J562" s="1"/>
      <c r="K562" s="1"/>
      <c r="L562" s="1"/>
      <c r="M562" s="1"/>
      <c r="N562" s="1"/>
      <c r="T562"/>
      <c r="U562"/>
      <c r="V562"/>
      <c r="W562"/>
      <c r="X562"/>
      <c r="Y562"/>
    </row>
    <row r="563" spans="7:25" ht="12.75">
      <c r="G563" s="4"/>
      <c r="H563" s="4"/>
      <c r="I563" s="1"/>
      <c r="J563" s="1"/>
      <c r="K563" s="1"/>
      <c r="L563" s="1"/>
      <c r="M563" s="1"/>
      <c r="N563" s="1"/>
      <c r="T563"/>
      <c r="U563"/>
      <c r="V563"/>
      <c r="W563"/>
      <c r="X563"/>
      <c r="Y563"/>
    </row>
    <row r="564" spans="7:25" ht="12.75">
      <c r="G564" s="4"/>
      <c r="H564" s="4"/>
      <c r="I564" s="1"/>
      <c r="J564" s="1"/>
      <c r="K564" s="1"/>
      <c r="L564" s="1"/>
      <c r="M564" s="1"/>
      <c r="N564" s="1"/>
      <c r="T564"/>
      <c r="U564"/>
      <c r="V564"/>
      <c r="W564"/>
      <c r="X564"/>
      <c r="Y564"/>
    </row>
    <row r="565" spans="7:25" ht="12.75">
      <c r="G565" s="4"/>
      <c r="H565" s="4"/>
      <c r="I565" s="1"/>
      <c r="J565" s="1"/>
      <c r="K565" s="1"/>
      <c r="L565" s="1"/>
      <c r="M565" s="1"/>
      <c r="N565" s="1"/>
      <c r="T565"/>
      <c r="U565"/>
      <c r="V565"/>
      <c r="W565"/>
      <c r="X565"/>
      <c r="Y565"/>
    </row>
    <row r="566" spans="7:25" ht="12.75">
      <c r="G566" s="4"/>
      <c r="H566" s="4"/>
      <c r="I566" s="1"/>
      <c r="J566" s="1"/>
      <c r="K566" s="1"/>
      <c r="L566" s="1"/>
      <c r="M566" s="1"/>
      <c r="N566" s="1"/>
      <c r="T566"/>
      <c r="U566"/>
      <c r="V566"/>
      <c r="W566"/>
      <c r="X566"/>
      <c r="Y566"/>
    </row>
    <row r="567" spans="7:25" ht="12.75">
      <c r="G567" s="4"/>
      <c r="H567" s="4"/>
      <c r="I567" s="1"/>
      <c r="J567" s="1"/>
      <c r="K567" s="1"/>
      <c r="L567" s="1"/>
      <c r="M567" s="1"/>
      <c r="N567" s="1"/>
      <c r="T567"/>
      <c r="U567"/>
      <c r="V567"/>
      <c r="W567"/>
      <c r="X567"/>
      <c r="Y567"/>
    </row>
    <row r="568" spans="7:25" ht="12.75">
      <c r="G568" s="4"/>
      <c r="H568" s="4"/>
      <c r="I568" s="1"/>
      <c r="J568" s="1"/>
      <c r="K568" s="1"/>
      <c r="L568" s="1"/>
      <c r="M568" s="1"/>
      <c r="N568" s="1"/>
      <c r="T568"/>
      <c r="U568"/>
      <c r="V568"/>
      <c r="W568"/>
      <c r="X568"/>
      <c r="Y568"/>
    </row>
    <row r="569" spans="7:25" ht="12.75">
      <c r="G569" s="4"/>
      <c r="H569" s="4"/>
      <c r="I569" s="1"/>
      <c r="J569" s="1"/>
      <c r="K569" s="1"/>
      <c r="L569" s="1"/>
      <c r="M569" s="1"/>
      <c r="N569" s="1"/>
      <c r="T569"/>
      <c r="U569"/>
      <c r="V569"/>
      <c r="W569"/>
      <c r="X569"/>
      <c r="Y569"/>
    </row>
    <row r="570" spans="7:25" ht="12.75">
      <c r="G570" s="4"/>
      <c r="H570" s="4"/>
      <c r="I570" s="1"/>
      <c r="J570" s="1"/>
      <c r="K570" s="1"/>
      <c r="L570" s="1"/>
      <c r="M570" s="1"/>
      <c r="N570" s="1"/>
      <c r="T570"/>
      <c r="U570"/>
      <c r="V570"/>
      <c r="W570"/>
      <c r="X570"/>
      <c r="Y570"/>
    </row>
    <row r="571" spans="7:25" ht="12.75">
      <c r="G571" s="4"/>
      <c r="H571" s="4"/>
      <c r="I571" s="1"/>
      <c r="J571" s="1"/>
      <c r="K571" s="1"/>
      <c r="L571" s="1"/>
      <c r="M571" s="1"/>
      <c r="N571" s="1"/>
      <c r="T571"/>
      <c r="U571"/>
      <c r="V571"/>
      <c r="W571"/>
      <c r="X571"/>
      <c r="Y571"/>
    </row>
    <row r="572" spans="7:25" ht="12.75">
      <c r="G572" s="4"/>
      <c r="H572" s="4"/>
      <c r="I572" s="1"/>
      <c r="J572" s="1"/>
      <c r="K572" s="1"/>
      <c r="L572" s="1"/>
      <c r="M572" s="1"/>
      <c r="N572" s="1"/>
      <c r="T572"/>
      <c r="U572"/>
      <c r="V572"/>
      <c r="W572"/>
      <c r="X572"/>
      <c r="Y572"/>
    </row>
    <row r="573" spans="7:25" ht="12.75">
      <c r="G573" s="4"/>
      <c r="H573" s="4"/>
      <c r="I573" s="1"/>
      <c r="J573" s="1"/>
      <c r="K573" s="1"/>
      <c r="L573" s="1"/>
      <c r="M573" s="1"/>
      <c r="N573" s="1"/>
      <c r="T573"/>
      <c r="U573"/>
      <c r="V573"/>
      <c r="W573"/>
      <c r="X573"/>
      <c r="Y573"/>
    </row>
    <row r="574" spans="7:25" ht="12.75">
      <c r="G574" s="4"/>
      <c r="H574" s="4"/>
      <c r="I574" s="1"/>
      <c r="J574" s="1"/>
      <c r="K574" s="1"/>
      <c r="L574" s="1"/>
      <c r="M574" s="1"/>
      <c r="N574" s="1"/>
      <c r="T574"/>
      <c r="U574"/>
      <c r="V574"/>
      <c r="W574"/>
      <c r="X574"/>
      <c r="Y574"/>
    </row>
    <row r="575" spans="7:25" ht="12.75">
      <c r="G575" s="4"/>
      <c r="H575" s="4"/>
      <c r="I575" s="1"/>
      <c r="J575" s="1"/>
      <c r="K575" s="1"/>
      <c r="L575" s="1"/>
      <c r="M575" s="1"/>
      <c r="N575" s="1"/>
      <c r="T575"/>
      <c r="U575"/>
      <c r="V575"/>
      <c r="W575"/>
      <c r="X575"/>
      <c r="Y575"/>
    </row>
    <row r="576" spans="7:25" ht="12.75">
      <c r="G576" s="4"/>
      <c r="H576" s="4"/>
      <c r="I576" s="1"/>
      <c r="J576" s="1"/>
      <c r="K576" s="1"/>
      <c r="L576" s="1"/>
      <c r="M576" s="1"/>
      <c r="N576" s="1"/>
      <c r="T576"/>
      <c r="U576"/>
      <c r="V576"/>
      <c r="W576"/>
      <c r="X576"/>
      <c r="Y576"/>
    </row>
    <row r="577" spans="7:25" ht="12.75">
      <c r="G577" s="4"/>
      <c r="H577" s="4"/>
      <c r="I577" s="1"/>
      <c r="J577" s="1"/>
      <c r="K577" s="1"/>
      <c r="L577" s="1"/>
      <c r="M577" s="1"/>
      <c r="N577" s="1"/>
      <c r="T577"/>
      <c r="U577"/>
      <c r="V577"/>
      <c r="W577"/>
      <c r="X577"/>
      <c r="Y577"/>
    </row>
    <row r="578" spans="7:25" ht="12.75">
      <c r="G578" s="4"/>
      <c r="H578" s="4"/>
      <c r="I578" s="1"/>
      <c r="J578" s="1"/>
      <c r="K578" s="1"/>
      <c r="L578" s="1"/>
      <c r="M578" s="1"/>
      <c r="N578" s="1"/>
      <c r="T578"/>
      <c r="U578"/>
      <c r="V578"/>
      <c r="W578"/>
      <c r="X578"/>
      <c r="Y578"/>
    </row>
    <row r="579" spans="7:25" ht="12.75">
      <c r="G579" s="4"/>
      <c r="H579" s="4"/>
      <c r="I579" s="1"/>
      <c r="J579" s="1"/>
      <c r="K579" s="1"/>
      <c r="L579" s="1"/>
      <c r="M579" s="1"/>
      <c r="N579" s="1"/>
      <c r="T579"/>
      <c r="U579"/>
      <c r="V579"/>
      <c r="W579"/>
      <c r="X579"/>
      <c r="Y579"/>
    </row>
    <row r="580" spans="7:25" ht="12.75">
      <c r="G580" s="4"/>
      <c r="H580" s="4"/>
      <c r="I580" s="1"/>
      <c r="J580" s="1"/>
      <c r="K580" s="1"/>
      <c r="L580" s="1"/>
      <c r="M580" s="1"/>
      <c r="N580" s="1"/>
      <c r="T580"/>
      <c r="U580"/>
      <c r="V580"/>
      <c r="W580"/>
      <c r="X580"/>
      <c r="Y580"/>
    </row>
    <row r="581" spans="7:25" ht="12.75">
      <c r="G581" s="4"/>
      <c r="H581" s="4"/>
      <c r="I581" s="1"/>
      <c r="J581" s="1"/>
      <c r="K581" s="1"/>
      <c r="L581" s="1"/>
      <c r="M581" s="1"/>
      <c r="N581" s="1"/>
      <c r="T581"/>
      <c r="U581"/>
      <c r="V581"/>
      <c r="W581"/>
      <c r="X581"/>
      <c r="Y581"/>
    </row>
    <row r="582" spans="7:25" ht="12.75">
      <c r="G582" s="4"/>
      <c r="H582" s="4"/>
      <c r="I582" s="1"/>
      <c r="J582" s="1"/>
      <c r="K582" s="1"/>
      <c r="L582" s="1"/>
      <c r="M582" s="1"/>
      <c r="N582" s="1"/>
      <c r="T582"/>
      <c r="U582"/>
      <c r="V582"/>
      <c r="W582"/>
      <c r="X582"/>
      <c r="Y582"/>
    </row>
    <row r="583" spans="7:25" ht="12.75">
      <c r="G583" s="4"/>
      <c r="H583" s="4"/>
      <c r="I583" s="1"/>
      <c r="J583" s="1"/>
      <c r="K583" s="1"/>
      <c r="L583" s="1"/>
      <c r="M583" s="1"/>
      <c r="N583" s="1"/>
      <c r="T583"/>
      <c r="U583"/>
      <c r="V583"/>
      <c r="W583"/>
      <c r="X583"/>
      <c r="Y583"/>
    </row>
    <row r="584" spans="7:25" ht="12.75">
      <c r="G584" s="4"/>
      <c r="H584" s="4"/>
      <c r="I584" s="1"/>
      <c r="J584" s="1"/>
      <c r="K584" s="1"/>
      <c r="L584" s="1"/>
      <c r="M584" s="1"/>
      <c r="N584" s="1"/>
      <c r="T584"/>
      <c r="U584"/>
      <c r="V584"/>
      <c r="W584"/>
      <c r="X584"/>
      <c r="Y584"/>
    </row>
    <row r="585" spans="7:25" ht="12.75">
      <c r="G585" s="4"/>
      <c r="H585" s="4"/>
      <c r="I585" s="1"/>
      <c r="J585" s="1"/>
      <c r="K585" s="1"/>
      <c r="L585" s="1"/>
      <c r="M585" s="1"/>
      <c r="N585" s="1"/>
      <c r="T585"/>
      <c r="U585"/>
      <c r="V585"/>
      <c r="W585"/>
      <c r="X585"/>
      <c r="Y585"/>
    </row>
    <row r="586" spans="7:25" ht="12.75">
      <c r="G586" s="4"/>
      <c r="H586" s="4"/>
      <c r="I586" s="1"/>
      <c r="J586" s="1"/>
      <c r="K586" s="1"/>
      <c r="L586" s="1"/>
      <c r="M586" s="1"/>
      <c r="N586" s="1"/>
      <c r="T586"/>
      <c r="U586"/>
      <c r="V586"/>
      <c r="W586"/>
      <c r="X586"/>
      <c r="Y586"/>
    </row>
    <row r="587" spans="7:25" ht="12.75">
      <c r="G587" s="4"/>
      <c r="H587" s="4"/>
      <c r="I587" s="1"/>
      <c r="J587" s="1"/>
      <c r="K587" s="1"/>
      <c r="L587" s="1"/>
      <c r="M587" s="1"/>
      <c r="N587" s="1"/>
      <c r="T587"/>
      <c r="U587"/>
      <c r="V587"/>
      <c r="W587"/>
      <c r="X587"/>
      <c r="Y587"/>
    </row>
    <row r="588" spans="7:25" ht="12.75">
      <c r="G588" s="4"/>
      <c r="H588" s="4"/>
      <c r="I588" s="1"/>
      <c r="J588" s="1"/>
      <c r="K588" s="1"/>
      <c r="L588" s="1"/>
      <c r="M588" s="1"/>
      <c r="N588" s="1"/>
      <c r="T588"/>
      <c r="U588"/>
      <c r="V588"/>
      <c r="W588"/>
      <c r="X588"/>
      <c r="Y588"/>
    </row>
    <row r="589" spans="7:25" ht="12.75">
      <c r="G589" s="4"/>
      <c r="H589" s="4"/>
      <c r="I589" s="1"/>
      <c r="J589" s="1"/>
      <c r="K589" s="1"/>
      <c r="L589" s="1"/>
      <c r="M589" s="1"/>
      <c r="N589" s="1"/>
      <c r="T589"/>
      <c r="U589"/>
      <c r="V589"/>
      <c r="W589"/>
      <c r="X589"/>
      <c r="Y589"/>
    </row>
    <row r="590" spans="7:25" ht="12.75">
      <c r="G590" s="4"/>
      <c r="H590" s="4"/>
      <c r="I590" s="1"/>
      <c r="J590" s="1"/>
      <c r="K590" s="1"/>
      <c r="L590" s="1"/>
      <c r="M590" s="1"/>
      <c r="N590" s="1"/>
      <c r="T590"/>
      <c r="U590"/>
      <c r="V590"/>
      <c r="W590"/>
      <c r="X590"/>
      <c r="Y590"/>
    </row>
    <row r="591" spans="7:25" ht="12.75">
      <c r="G591" s="4"/>
      <c r="H591" s="4"/>
      <c r="I591" s="1"/>
      <c r="J591" s="1"/>
      <c r="K591" s="1"/>
      <c r="L591" s="1"/>
      <c r="M591" s="1"/>
      <c r="N591" s="1"/>
      <c r="T591"/>
      <c r="U591"/>
      <c r="V591"/>
      <c r="W591"/>
      <c r="X591"/>
      <c r="Y591"/>
    </row>
    <row r="592" spans="7:25" ht="12.75">
      <c r="G592" s="4"/>
      <c r="H592" s="4"/>
      <c r="I592" s="1"/>
      <c r="J592" s="1"/>
      <c r="K592" s="1"/>
      <c r="L592" s="1"/>
      <c r="M592" s="1"/>
      <c r="N592" s="1"/>
      <c r="T592"/>
      <c r="U592"/>
      <c r="V592"/>
      <c r="W592"/>
      <c r="X592"/>
      <c r="Y592"/>
    </row>
    <row r="593" spans="7:25" ht="12.75">
      <c r="G593" s="4"/>
      <c r="H593" s="4"/>
      <c r="I593" s="1"/>
      <c r="J593" s="1"/>
      <c r="K593" s="1"/>
      <c r="L593" s="1"/>
      <c r="M593" s="1"/>
      <c r="N593" s="1"/>
      <c r="T593"/>
      <c r="U593"/>
      <c r="V593"/>
      <c r="W593"/>
      <c r="X593"/>
      <c r="Y593"/>
    </row>
    <row r="594" spans="7:25" ht="12.75">
      <c r="G594" s="4"/>
      <c r="H594" s="4"/>
      <c r="I594" s="1"/>
      <c r="J594" s="1"/>
      <c r="K594" s="1"/>
      <c r="L594" s="1"/>
      <c r="M594" s="1"/>
      <c r="N594" s="1"/>
      <c r="T594"/>
      <c r="U594"/>
      <c r="V594"/>
      <c r="W594"/>
      <c r="X594"/>
      <c r="Y594"/>
    </row>
    <row r="595" spans="7:25" ht="12.75">
      <c r="G595" s="4"/>
      <c r="H595" s="4"/>
      <c r="I595" s="1"/>
      <c r="J595" s="1"/>
      <c r="K595" s="1"/>
      <c r="L595" s="1"/>
      <c r="M595" s="1"/>
      <c r="N595" s="1"/>
      <c r="T595"/>
      <c r="U595"/>
      <c r="V595"/>
      <c r="W595"/>
      <c r="X595"/>
      <c r="Y595"/>
    </row>
    <row r="596" spans="7:25" ht="12.75">
      <c r="G596" s="4"/>
      <c r="H596" s="4"/>
      <c r="I596" s="1"/>
      <c r="J596" s="1"/>
      <c r="K596" s="1"/>
      <c r="L596" s="1"/>
      <c r="M596" s="1"/>
      <c r="N596" s="1"/>
      <c r="T596"/>
      <c r="U596"/>
      <c r="V596"/>
      <c r="W596"/>
      <c r="X596"/>
      <c r="Y596"/>
    </row>
    <row r="597" spans="7:25" ht="12.75">
      <c r="G597" s="4"/>
      <c r="H597" s="4"/>
      <c r="I597" s="1"/>
      <c r="J597" s="1"/>
      <c r="K597" s="1"/>
      <c r="L597" s="1"/>
      <c r="M597" s="1"/>
      <c r="N597" s="1"/>
      <c r="T597"/>
      <c r="U597"/>
      <c r="V597"/>
      <c r="W597"/>
      <c r="X597"/>
      <c r="Y597"/>
    </row>
    <row r="598" spans="7:25" ht="12.75">
      <c r="G598" s="4"/>
      <c r="H598" s="4"/>
      <c r="I598" s="1"/>
      <c r="J598" s="1"/>
      <c r="K598" s="1"/>
      <c r="L598" s="1"/>
      <c r="M598" s="1"/>
      <c r="N598" s="1"/>
      <c r="T598"/>
      <c r="U598"/>
      <c r="V598"/>
      <c r="W598"/>
      <c r="X598"/>
      <c r="Y598"/>
    </row>
    <row r="599" spans="7:25" ht="12.75">
      <c r="G599" s="4"/>
      <c r="H599" s="4"/>
      <c r="I599" s="1"/>
      <c r="J599" s="1"/>
      <c r="K599" s="1"/>
      <c r="L599" s="1"/>
      <c r="M599" s="1"/>
      <c r="N599" s="1"/>
      <c r="T599"/>
      <c r="U599"/>
      <c r="V599"/>
      <c r="W599"/>
      <c r="X599"/>
      <c r="Y599"/>
    </row>
    <row r="600" spans="7:25" ht="12.75">
      <c r="G600" s="4"/>
      <c r="H600" s="4"/>
      <c r="I600" s="1"/>
      <c r="J600" s="1"/>
      <c r="K600" s="1"/>
      <c r="L600" s="1"/>
      <c r="M600" s="1"/>
      <c r="N600" s="1"/>
      <c r="T600"/>
      <c r="U600"/>
      <c r="V600"/>
      <c r="W600"/>
      <c r="X600"/>
      <c r="Y600"/>
    </row>
    <row r="601" spans="7:25" ht="12.75">
      <c r="G601" s="4"/>
      <c r="H601" s="4"/>
      <c r="I601" s="1"/>
      <c r="J601" s="1"/>
      <c r="K601" s="1"/>
      <c r="L601" s="1"/>
      <c r="M601" s="1"/>
      <c r="N601" s="1"/>
      <c r="T601"/>
      <c r="U601"/>
      <c r="V601"/>
      <c r="W601"/>
      <c r="X601"/>
      <c r="Y601"/>
    </row>
    <row r="602" spans="7:25" ht="12.75">
      <c r="G602" s="4"/>
      <c r="H602" s="4"/>
      <c r="I602" s="1"/>
      <c r="J602" s="1"/>
      <c r="K602" s="1"/>
      <c r="L602" s="1"/>
      <c r="M602" s="1"/>
      <c r="N602" s="1"/>
      <c r="T602"/>
      <c r="U602"/>
      <c r="V602"/>
      <c r="W602"/>
      <c r="X602"/>
      <c r="Y602"/>
    </row>
    <row r="603" spans="7:25" ht="12.75">
      <c r="G603" s="4"/>
      <c r="H603" s="4"/>
      <c r="I603" s="1"/>
      <c r="J603" s="1"/>
      <c r="K603" s="1"/>
      <c r="L603" s="1"/>
      <c r="M603" s="1"/>
      <c r="N603" s="1"/>
      <c r="T603"/>
      <c r="U603"/>
      <c r="V603"/>
      <c r="W603"/>
      <c r="X603"/>
      <c r="Y603"/>
    </row>
    <row r="604" spans="7:25" ht="12.75">
      <c r="G604" s="4"/>
      <c r="H604" s="4"/>
      <c r="I604" s="1"/>
      <c r="J604" s="1"/>
      <c r="K604" s="1"/>
      <c r="L604" s="1"/>
      <c r="M604" s="1"/>
      <c r="N604" s="1"/>
      <c r="T604"/>
      <c r="U604"/>
      <c r="V604"/>
      <c r="W604"/>
      <c r="X604"/>
      <c r="Y604"/>
    </row>
    <row r="605" spans="7:25" ht="12.75">
      <c r="G605" s="4"/>
      <c r="H605" s="4"/>
      <c r="I605" s="1"/>
      <c r="J605" s="1"/>
      <c r="K605" s="1"/>
      <c r="L605" s="1"/>
      <c r="M605" s="1"/>
      <c r="N605" s="1"/>
      <c r="T605"/>
      <c r="U605"/>
      <c r="V605"/>
      <c r="W605"/>
      <c r="X605"/>
      <c r="Y605"/>
    </row>
    <row r="606" spans="7:25" ht="12.75">
      <c r="G606" s="4"/>
      <c r="H606" s="4"/>
      <c r="I606" s="1"/>
      <c r="J606" s="1"/>
      <c r="K606" s="1"/>
      <c r="L606" s="1"/>
      <c r="M606" s="1"/>
      <c r="N606" s="1"/>
      <c r="T606"/>
      <c r="U606"/>
      <c r="V606"/>
      <c r="W606"/>
      <c r="X606"/>
      <c r="Y606"/>
    </row>
    <row r="607" spans="7:25" ht="12.75">
      <c r="G607" s="4"/>
      <c r="H607" s="4"/>
      <c r="I607" s="1"/>
      <c r="J607" s="1"/>
      <c r="K607" s="1"/>
      <c r="L607" s="1"/>
      <c r="M607" s="1"/>
      <c r="N607" s="1"/>
      <c r="T607"/>
      <c r="U607"/>
      <c r="V607"/>
      <c r="W607"/>
      <c r="X607"/>
      <c r="Y607"/>
    </row>
    <row r="608" spans="7:25" ht="12.75">
      <c r="G608" s="4"/>
      <c r="H608" s="4"/>
      <c r="I608" s="1"/>
      <c r="J608" s="1"/>
      <c r="K608" s="1"/>
      <c r="L608" s="1"/>
      <c r="M608" s="1"/>
      <c r="N608" s="1"/>
      <c r="T608"/>
      <c r="U608"/>
      <c r="V608"/>
      <c r="W608"/>
      <c r="X608"/>
      <c r="Y608"/>
    </row>
    <row r="609" spans="7:25" ht="12.75">
      <c r="G609" s="4"/>
      <c r="H609" s="4"/>
      <c r="I609" s="1"/>
      <c r="J609" s="1"/>
      <c r="K609" s="1"/>
      <c r="L609" s="1"/>
      <c r="M609" s="1"/>
      <c r="N609" s="1"/>
      <c r="T609"/>
      <c r="U609"/>
      <c r="V609"/>
      <c r="W609"/>
      <c r="X609"/>
      <c r="Y609"/>
    </row>
    <row r="610" spans="7:25" ht="12.75">
      <c r="G610" s="4"/>
      <c r="H610" s="4"/>
      <c r="I610" s="1"/>
      <c r="J610" s="1"/>
      <c r="K610" s="1"/>
      <c r="L610" s="1"/>
      <c r="M610" s="1"/>
      <c r="N610" s="1"/>
      <c r="T610"/>
      <c r="U610"/>
      <c r="V610"/>
      <c r="W610"/>
      <c r="X610"/>
      <c r="Y610"/>
    </row>
    <row r="611" spans="7:25" ht="12.75">
      <c r="G611" s="4"/>
      <c r="H611" s="4"/>
      <c r="I611" s="1"/>
      <c r="J611" s="1"/>
      <c r="K611" s="1"/>
      <c r="L611" s="1"/>
      <c r="M611" s="1"/>
      <c r="N611" s="1"/>
      <c r="T611"/>
      <c r="U611"/>
      <c r="V611"/>
      <c r="W611"/>
      <c r="X611"/>
      <c r="Y611"/>
    </row>
    <row r="612" spans="7:25" ht="12.75">
      <c r="G612" s="4"/>
      <c r="H612" s="4"/>
      <c r="I612" s="1"/>
      <c r="J612" s="1"/>
      <c r="K612" s="1"/>
      <c r="L612" s="1"/>
      <c r="M612" s="1"/>
      <c r="N612" s="1"/>
      <c r="T612"/>
      <c r="U612"/>
      <c r="V612"/>
      <c r="W612"/>
      <c r="X612"/>
      <c r="Y612"/>
    </row>
    <row r="613" spans="7:25" ht="12.75">
      <c r="G613" s="4"/>
      <c r="H613" s="4"/>
      <c r="I613" s="1"/>
      <c r="J613" s="1"/>
      <c r="K613" s="1"/>
      <c r="L613" s="1"/>
      <c r="M613" s="1"/>
      <c r="N613" s="1"/>
      <c r="T613"/>
      <c r="U613"/>
      <c r="V613"/>
      <c r="W613"/>
      <c r="X613"/>
      <c r="Y613"/>
    </row>
    <row r="614" spans="7:25" ht="12.75">
      <c r="G614" s="4"/>
      <c r="H614" s="4"/>
      <c r="I614" s="1"/>
      <c r="J614" s="1"/>
      <c r="K614" s="1"/>
      <c r="L614" s="1"/>
      <c r="M614" s="1"/>
      <c r="N614" s="1"/>
      <c r="T614"/>
      <c r="U614"/>
      <c r="V614"/>
      <c r="W614"/>
      <c r="X614"/>
      <c r="Y614"/>
    </row>
    <row r="615" spans="7:25" ht="12.75">
      <c r="G615" s="4"/>
      <c r="H615" s="4"/>
      <c r="I615" s="1"/>
      <c r="J615" s="1"/>
      <c r="K615" s="1"/>
      <c r="L615" s="1"/>
      <c r="M615" s="1"/>
      <c r="N615" s="1"/>
      <c r="T615"/>
      <c r="U615"/>
      <c r="V615"/>
      <c r="W615"/>
      <c r="X615"/>
      <c r="Y615"/>
    </row>
    <row r="616" spans="7:25" ht="12.75">
      <c r="G616" s="4"/>
      <c r="H616" s="4"/>
      <c r="I616" s="1"/>
      <c r="J616" s="1"/>
      <c r="K616" s="1"/>
      <c r="L616" s="1"/>
      <c r="M616" s="1"/>
      <c r="N616" s="1"/>
      <c r="T616"/>
      <c r="U616"/>
      <c r="V616"/>
      <c r="W616"/>
      <c r="X616"/>
      <c r="Y616"/>
    </row>
    <row r="617" spans="7:25" ht="12.75">
      <c r="G617" s="4"/>
      <c r="H617" s="4"/>
      <c r="I617" s="1"/>
      <c r="J617" s="1"/>
      <c r="K617" s="1"/>
      <c r="L617" s="1"/>
      <c r="M617" s="1"/>
      <c r="N617" s="1"/>
      <c r="T617"/>
      <c r="U617"/>
      <c r="V617"/>
      <c r="W617"/>
      <c r="X617"/>
      <c r="Y617"/>
    </row>
    <row r="618" spans="7:25" ht="12.75">
      <c r="G618" s="4"/>
      <c r="H618" s="4"/>
      <c r="I618" s="1"/>
      <c r="J618" s="1"/>
      <c r="K618" s="1"/>
      <c r="L618" s="1"/>
      <c r="M618" s="1"/>
      <c r="N618" s="1"/>
      <c r="T618"/>
      <c r="U618"/>
      <c r="V618"/>
      <c r="W618"/>
      <c r="X618"/>
      <c r="Y618"/>
    </row>
    <row r="619" spans="7:25" ht="12.75">
      <c r="G619" s="4"/>
      <c r="H619" s="4"/>
      <c r="I619" s="1"/>
      <c r="J619" s="1"/>
      <c r="K619" s="1"/>
      <c r="L619" s="1"/>
      <c r="M619" s="1"/>
      <c r="N619" s="1"/>
      <c r="T619"/>
      <c r="U619"/>
      <c r="V619"/>
      <c r="W619"/>
      <c r="X619"/>
      <c r="Y619"/>
    </row>
    <row r="620" spans="7:25" ht="12.75">
      <c r="G620" s="4"/>
      <c r="H620" s="4"/>
      <c r="I620" s="1"/>
      <c r="J620" s="1"/>
      <c r="K620" s="1"/>
      <c r="L620" s="1"/>
      <c r="M620" s="1"/>
      <c r="N620" s="1"/>
      <c r="T620"/>
      <c r="U620"/>
      <c r="V620"/>
      <c r="W620"/>
      <c r="X620"/>
      <c r="Y620"/>
    </row>
    <row r="621" spans="7:25" ht="12.75">
      <c r="G621" s="4"/>
      <c r="H621" s="4"/>
      <c r="I621" s="1"/>
      <c r="J621" s="1"/>
      <c r="K621" s="1"/>
      <c r="L621" s="1"/>
      <c r="M621" s="1"/>
      <c r="N621" s="1"/>
      <c r="T621"/>
      <c r="U621"/>
      <c r="V621"/>
      <c r="W621"/>
      <c r="X621"/>
      <c r="Y621"/>
    </row>
    <row r="622" spans="7:25" ht="12.75">
      <c r="G622" s="4"/>
      <c r="H622" s="4"/>
      <c r="I622" s="1"/>
      <c r="J622" s="1"/>
      <c r="K622" s="1"/>
      <c r="L622" s="1"/>
      <c r="M622" s="1"/>
      <c r="N622" s="1"/>
      <c r="T622"/>
      <c r="U622"/>
      <c r="V622"/>
      <c r="W622"/>
      <c r="X622"/>
      <c r="Y622"/>
    </row>
    <row r="623" spans="7:25" ht="12.75">
      <c r="G623" s="4"/>
      <c r="H623" s="4"/>
      <c r="I623" s="1"/>
      <c r="J623" s="1"/>
      <c r="K623" s="1"/>
      <c r="L623" s="1"/>
      <c r="M623" s="1"/>
      <c r="N623" s="1"/>
      <c r="T623"/>
      <c r="U623"/>
      <c r="V623"/>
      <c r="W623"/>
      <c r="X623"/>
      <c r="Y623"/>
    </row>
    <row r="624" spans="7:25" ht="12.75">
      <c r="G624" s="4"/>
      <c r="H624" s="4"/>
      <c r="I624" s="1"/>
      <c r="J624" s="1"/>
      <c r="K624" s="1"/>
      <c r="L624" s="1"/>
      <c r="M624" s="1"/>
      <c r="N624" s="1"/>
      <c r="T624"/>
      <c r="U624"/>
      <c r="V624"/>
      <c r="W624"/>
      <c r="X624"/>
      <c r="Y624"/>
    </row>
    <row r="625" spans="7:25" ht="12.75">
      <c r="G625" s="4"/>
      <c r="H625" s="4"/>
      <c r="I625" s="1"/>
      <c r="J625" s="1"/>
      <c r="K625" s="1"/>
      <c r="L625" s="1"/>
      <c r="M625" s="1"/>
      <c r="N625" s="1"/>
      <c r="T625"/>
      <c r="U625"/>
      <c r="V625"/>
      <c r="W625"/>
      <c r="X625"/>
      <c r="Y625"/>
    </row>
    <row r="626" spans="7:25" ht="12.75">
      <c r="G626" s="4"/>
      <c r="H626" s="4"/>
      <c r="I626" s="1"/>
      <c r="J626" s="1"/>
      <c r="K626" s="1"/>
      <c r="L626" s="1"/>
      <c r="M626" s="1"/>
      <c r="N626" s="1"/>
      <c r="T626"/>
      <c r="U626"/>
      <c r="V626"/>
      <c r="W626"/>
      <c r="X626"/>
      <c r="Y626"/>
    </row>
    <row r="627" spans="7:25" ht="12.75">
      <c r="G627" s="4"/>
      <c r="H627" s="4"/>
      <c r="I627" s="1"/>
      <c r="J627" s="1"/>
      <c r="K627" s="1"/>
      <c r="L627" s="1"/>
      <c r="M627" s="1"/>
      <c r="N627" s="1"/>
      <c r="T627"/>
      <c r="U627"/>
      <c r="V627"/>
      <c r="W627"/>
      <c r="X627"/>
      <c r="Y627"/>
    </row>
    <row r="628" spans="7:25" ht="12.75">
      <c r="G628" s="4"/>
      <c r="H628" s="4"/>
      <c r="I628" s="1"/>
      <c r="J628" s="1"/>
      <c r="K628" s="1"/>
      <c r="L628" s="1"/>
      <c r="M628" s="1"/>
      <c r="N628" s="1"/>
      <c r="T628"/>
      <c r="U628"/>
      <c r="V628"/>
      <c r="W628"/>
      <c r="X628"/>
      <c r="Y628"/>
    </row>
    <row r="629" spans="7:25" ht="12.75">
      <c r="G629" s="4"/>
      <c r="H629" s="4"/>
      <c r="I629" s="1"/>
      <c r="J629" s="1"/>
      <c r="K629" s="1"/>
      <c r="L629" s="1"/>
      <c r="M629" s="1"/>
      <c r="N629" s="1"/>
      <c r="T629"/>
      <c r="U629"/>
      <c r="V629"/>
      <c r="W629"/>
      <c r="X629"/>
      <c r="Y629"/>
    </row>
    <row r="630" spans="7:25" ht="12.75">
      <c r="G630" s="4"/>
      <c r="H630" s="4"/>
      <c r="I630" s="1"/>
      <c r="J630" s="1"/>
      <c r="K630" s="1"/>
      <c r="L630" s="1"/>
      <c r="M630" s="1"/>
      <c r="N630" s="1"/>
      <c r="T630"/>
      <c r="U630"/>
      <c r="V630"/>
      <c r="W630"/>
      <c r="X630"/>
      <c r="Y630"/>
    </row>
    <row r="631" spans="7:25" ht="12.75">
      <c r="G631" s="4"/>
      <c r="H631" s="4"/>
      <c r="I631" s="1"/>
      <c r="J631" s="1"/>
      <c r="K631" s="1"/>
      <c r="L631" s="1"/>
      <c r="M631" s="1"/>
      <c r="N631" s="1"/>
      <c r="T631"/>
      <c r="U631"/>
      <c r="V631"/>
      <c r="W631"/>
      <c r="X631"/>
      <c r="Y631"/>
    </row>
    <row r="632" spans="7:25" ht="12.75">
      <c r="G632" s="4"/>
      <c r="H632" s="4"/>
      <c r="I632" s="1"/>
      <c r="J632" s="1"/>
      <c r="K632" s="1"/>
      <c r="L632" s="1"/>
      <c r="M632" s="1"/>
      <c r="N632" s="1"/>
      <c r="T632"/>
      <c r="U632"/>
      <c r="V632"/>
      <c r="W632"/>
      <c r="X632"/>
      <c r="Y632"/>
    </row>
    <row r="633" spans="7:25" ht="12.75">
      <c r="G633" s="4"/>
      <c r="H633" s="4"/>
      <c r="I633" s="1"/>
      <c r="J633" s="1"/>
      <c r="K633" s="1"/>
      <c r="L633" s="1"/>
      <c r="M633" s="1"/>
      <c r="N633" s="1"/>
      <c r="T633"/>
      <c r="U633"/>
      <c r="V633"/>
      <c r="W633"/>
      <c r="X633"/>
      <c r="Y633"/>
    </row>
    <row r="634" spans="7:25" ht="12.75">
      <c r="G634" s="4"/>
      <c r="H634" s="4"/>
      <c r="I634" s="1"/>
      <c r="J634" s="1"/>
      <c r="K634" s="1"/>
      <c r="L634" s="1"/>
      <c r="M634" s="1"/>
      <c r="N634" s="1"/>
      <c r="T634"/>
      <c r="U634"/>
      <c r="V634"/>
      <c r="W634"/>
      <c r="X634"/>
      <c r="Y634"/>
    </row>
    <row r="635" spans="7:25" ht="12.75">
      <c r="G635" s="4"/>
      <c r="H635" s="4"/>
      <c r="I635" s="1"/>
      <c r="J635" s="1"/>
      <c r="K635" s="1"/>
      <c r="L635" s="1"/>
      <c r="M635" s="1"/>
      <c r="N635" s="1"/>
      <c r="T635"/>
      <c r="U635"/>
      <c r="V635"/>
      <c r="W635"/>
      <c r="X635"/>
      <c r="Y635"/>
    </row>
    <row r="636" spans="7:25" ht="12.75">
      <c r="G636" s="4"/>
      <c r="H636" s="4"/>
      <c r="I636" s="1"/>
      <c r="J636" s="1"/>
      <c r="K636" s="1"/>
      <c r="L636" s="1"/>
      <c r="M636" s="1"/>
      <c r="N636" s="1"/>
      <c r="T636"/>
      <c r="U636"/>
      <c r="V636"/>
      <c r="W636"/>
      <c r="X636"/>
      <c r="Y636"/>
    </row>
    <row r="637" spans="7:25" ht="12.75">
      <c r="G637" s="4"/>
      <c r="H637" s="4"/>
      <c r="I637" s="1"/>
      <c r="J637" s="1"/>
      <c r="K637" s="1"/>
      <c r="L637" s="1"/>
      <c r="M637" s="1"/>
      <c r="N637" s="1"/>
      <c r="T637"/>
      <c r="U637"/>
      <c r="V637"/>
      <c r="W637"/>
      <c r="X637"/>
      <c r="Y637"/>
    </row>
    <row r="638" spans="7:25" ht="12.75">
      <c r="G638" s="4"/>
      <c r="H638" s="4"/>
      <c r="I638" s="1"/>
      <c r="J638" s="1"/>
      <c r="K638" s="1"/>
      <c r="L638" s="1"/>
      <c r="M638" s="1"/>
      <c r="N638" s="1"/>
      <c r="T638"/>
      <c r="U638"/>
      <c r="V638"/>
      <c r="W638"/>
      <c r="X638"/>
      <c r="Y638"/>
    </row>
    <row r="639" spans="7:25" ht="12.75">
      <c r="G639" s="4"/>
      <c r="H639" s="4"/>
      <c r="I639" s="1"/>
      <c r="J639" s="1"/>
      <c r="K639" s="1"/>
      <c r="L639" s="1"/>
      <c r="M639" s="1"/>
      <c r="N639" s="1"/>
      <c r="T639"/>
      <c r="U639"/>
      <c r="V639"/>
      <c r="W639"/>
      <c r="X639"/>
      <c r="Y639"/>
    </row>
    <row r="640" spans="7:25" ht="12.75">
      <c r="G640" s="4"/>
      <c r="H640" s="4"/>
      <c r="I640" s="1"/>
      <c r="J640" s="1"/>
      <c r="K640" s="1"/>
      <c r="L640" s="1"/>
      <c r="M640" s="1"/>
      <c r="N640" s="1"/>
      <c r="T640"/>
      <c r="U640"/>
      <c r="V640"/>
      <c r="W640"/>
      <c r="X640"/>
      <c r="Y640"/>
    </row>
    <row r="641" spans="7:25" ht="12.75">
      <c r="G641" s="4"/>
      <c r="H641" s="4"/>
      <c r="I641" s="1"/>
      <c r="J641" s="1"/>
      <c r="K641" s="1"/>
      <c r="L641" s="1"/>
      <c r="M641" s="1"/>
      <c r="N641" s="1"/>
      <c r="T641"/>
      <c r="U641"/>
      <c r="V641"/>
      <c r="W641"/>
      <c r="X641"/>
      <c r="Y641"/>
    </row>
    <row r="642" spans="7:25" ht="12.75">
      <c r="G642" s="4"/>
      <c r="H642" s="4"/>
      <c r="I642" s="1"/>
      <c r="J642" s="1"/>
      <c r="K642" s="1"/>
      <c r="L642" s="1"/>
      <c r="M642" s="1"/>
      <c r="N642" s="1"/>
      <c r="T642"/>
      <c r="U642"/>
      <c r="V642"/>
      <c r="W642"/>
      <c r="X642"/>
      <c r="Y642"/>
    </row>
    <row r="643" spans="7:25" ht="12.75">
      <c r="G643" s="4"/>
      <c r="H643" s="4"/>
      <c r="I643" s="1"/>
      <c r="J643" s="1"/>
      <c r="K643" s="1"/>
      <c r="L643" s="1"/>
      <c r="M643" s="1"/>
      <c r="N643" s="1"/>
      <c r="T643"/>
      <c r="U643"/>
      <c r="V643"/>
      <c r="W643"/>
      <c r="X643"/>
      <c r="Y643"/>
    </row>
    <row r="644" spans="7:25" ht="12.75">
      <c r="G644" s="4"/>
      <c r="H644" s="4"/>
      <c r="I644" s="1"/>
      <c r="J644" s="1"/>
      <c r="K644" s="1"/>
      <c r="L644" s="1"/>
      <c r="M644" s="1"/>
      <c r="N644" s="1"/>
      <c r="T644"/>
      <c r="U644"/>
      <c r="V644"/>
      <c r="W644"/>
      <c r="X644"/>
      <c r="Y644"/>
    </row>
    <row r="645" spans="7:25" ht="12.75">
      <c r="G645" s="4"/>
      <c r="H645" s="4"/>
      <c r="I645" s="1"/>
      <c r="J645" s="1"/>
      <c r="K645" s="1"/>
      <c r="L645" s="1"/>
      <c r="M645" s="1"/>
      <c r="N645" s="1"/>
      <c r="T645"/>
      <c r="U645"/>
      <c r="V645"/>
      <c r="W645"/>
      <c r="X645"/>
      <c r="Y645"/>
    </row>
    <row r="646" spans="7:25" ht="12.75">
      <c r="G646" s="4"/>
      <c r="H646" s="4"/>
      <c r="I646" s="1"/>
      <c r="J646" s="1"/>
      <c r="K646" s="1"/>
      <c r="L646" s="1"/>
      <c r="M646" s="1"/>
      <c r="N646" s="1"/>
      <c r="T646"/>
      <c r="U646"/>
      <c r="V646"/>
      <c r="W646"/>
      <c r="X646"/>
      <c r="Y646"/>
    </row>
    <row r="647" spans="7:25" ht="12.75">
      <c r="G647" s="4"/>
      <c r="H647" s="4"/>
      <c r="I647" s="1"/>
      <c r="J647" s="1"/>
      <c r="K647" s="1"/>
      <c r="L647" s="1"/>
      <c r="M647" s="1"/>
      <c r="N647" s="1"/>
      <c r="T647"/>
      <c r="U647"/>
      <c r="V647"/>
      <c r="W647"/>
      <c r="X647"/>
      <c r="Y647"/>
    </row>
    <row r="648" spans="7:25" ht="12.75">
      <c r="G648" s="4"/>
      <c r="H648" s="4"/>
      <c r="I648" s="1"/>
      <c r="J648" s="1"/>
      <c r="K648" s="1"/>
      <c r="L648" s="1"/>
      <c r="M648" s="1"/>
      <c r="N648" s="1"/>
      <c r="T648"/>
      <c r="U648"/>
      <c r="V648"/>
      <c r="W648"/>
      <c r="X648"/>
      <c r="Y648"/>
    </row>
    <row r="649" spans="7:25" ht="12.75">
      <c r="G649" s="4"/>
      <c r="H649" s="4"/>
      <c r="I649" s="1"/>
      <c r="J649" s="1"/>
      <c r="K649" s="1"/>
      <c r="L649" s="1"/>
      <c r="M649" s="1"/>
      <c r="N649" s="1"/>
      <c r="T649"/>
      <c r="U649"/>
      <c r="V649"/>
      <c r="W649"/>
      <c r="X649"/>
      <c r="Y649"/>
    </row>
    <row r="650" spans="7:25" ht="12.75">
      <c r="G650" s="4"/>
      <c r="H650" s="4"/>
      <c r="I650" s="1"/>
      <c r="J650" s="1"/>
      <c r="K650" s="1"/>
      <c r="L650" s="1"/>
      <c r="M650" s="1"/>
      <c r="N650" s="1"/>
      <c r="T650"/>
      <c r="U650"/>
      <c r="V650"/>
      <c r="W650"/>
      <c r="X650"/>
      <c r="Y650"/>
    </row>
    <row r="651" spans="7:25" ht="12.75">
      <c r="G651" s="4"/>
      <c r="H651" s="4"/>
      <c r="I651" s="1"/>
      <c r="J651" s="1"/>
      <c r="K651" s="1"/>
      <c r="L651" s="1"/>
      <c r="M651" s="1"/>
      <c r="N651" s="1"/>
      <c r="T651"/>
      <c r="U651"/>
      <c r="V651"/>
      <c r="W651"/>
      <c r="X651"/>
      <c r="Y651"/>
    </row>
    <row r="652" spans="7:25" ht="12.75">
      <c r="G652" s="4"/>
      <c r="H652" s="4"/>
      <c r="I652" s="1"/>
      <c r="J652" s="1"/>
      <c r="K652" s="1"/>
      <c r="L652" s="1"/>
      <c r="M652" s="1"/>
      <c r="N652" s="1"/>
      <c r="T652"/>
      <c r="U652"/>
      <c r="V652"/>
      <c r="W652"/>
      <c r="X652"/>
      <c r="Y652"/>
    </row>
    <row r="653" spans="7:25" ht="12.75">
      <c r="G653" s="4"/>
      <c r="H653" s="4"/>
      <c r="I653" s="1"/>
      <c r="J653" s="1"/>
      <c r="K653" s="1"/>
      <c r="L653" s="1"/>
      <c r="M653" s="1"/>
      <c r="N653" s="1"/>
      <c r="T653"/>
      <c r="U653"/>
      <c r="V653"/>
      <c r="W653"/>
      <c r="X653"/>
      <c r="Y653"/>
    </row>
    <row r="654" spans="7:25" ht="12.75">
      <c r="G654" s="4"/>
      <c r="H654" s="4"/>
      <c r="I654" s="1"/>
      <c r="J654" s="1"/>
      <c r="K654" s="1"/>
      <c r="L654" s="1"/>
      <c r="M654" s="1"/>
      <c r="N654" s="1"/>
      <c r="T654"/>
      <c r="U654"/>
      <c r="V654"/>
      <c r="W654"/>
      <c r="X654"/>
      <c r="Y654"/>
    </row>
    <row r="655" spans="7:25" ht="12.75">
      <c r="G655" s="4"/>
      <c r="H655" s="4"/>
      <c r="I655" s="1"/>
      <c r="J655" s="1"/>
      <c r="K655" s="1"/>
      <c r="L655" s="1"/>
      <c r="M655" s="1"/>
      <c r="N655" s="1"/>
      <c r="T655"/>
      <c r="U655"/>
      <c r="V655"/>
      <c r="W655"/>
      <c r="X655"/>
      <c r="Y655"/>
    </row>
    <row r="656" spans="7:25" ht="12.75">
      <c r="G656" s="4"/>
      <c r="H656" s="4"/>
      <c r="I656" s="1"/>
      <c r="J656" s="1"/>
      <c r="K656" s="1"/>
      <c r="L656" s="1"/>
      <c r="M656" s="1"/>
      <c r="N656" s="1"/>
      <c r="T656"/>
      <c r="U656"/>
      <c r="V656"/>
      <c r="W656"/>
      <c r="X656"/>
      <c r="Y656"/>
    </row>
    <row r="657" spans="7:25" ht="12.75">
      <c r="G657" s="4"/>
      <c r="H657" s="4"/>
      <c r="I657" s="1"/>
      <c r="J657" s="1"/>
      <c r="K657" s="1"/>
      <c r="L657" s="1"/>
      <c r="M657" s="1"/>
      <c r="N657" s="1"/>
      <c r="T657"/>
      <c r="U657"/>
      <c r="V657"/>
      <c r="W657"/>
      <c r="X657"/>
      <c r="Y657"/>
    </row>
    <row r="658" spans="7:25" ht="12.75">
      <c r="G658" s="4"/>
      <c r="H658" s="4"/>
      <c r="I658" s="1"/>
      <c r="J658" s="1"/>
      <c r="K658" s="1"/>
      <c r="L658" s="1"/>
      <c r="M658" s="1"/>
      <c r="N658" s="1"/>
      <c r="T658"/>
      <c r="U658"/>
      <c r="V658"/>
      <c r="W658"/>
      <c r="X658"/>
      <c r="Y658"/>
    </row>
    <row r="659" spans="7:25" ht="12.75">
      <c r="G659" s="4"/>
      <c r="H659" s="4"/>
      <c r="I659" s="1"/>
      <c r="J659" s="1"/>
      <c r="K659" s="1"/>
      <c r="L659" s="1"/>
      <c r="M659" s="1"/>
      <c r="N659" s="1"/>
      <c r="T659"/>
      <c r="U659"/>
      <c r="V659"/>
      <c r="W659"/>
      <c r="X659"/>
      <c r="Y659"/>
    </row>
    <row r="660" spans="7:25" ht="12.75">
      <c r="G660" s="4"/>
      <c r="H660" s="4"/>
      <c r="I660" s="1"/>
      <c r="J660" s="1"/>
      <c r="K660" s="1"/>
      <c r="L660" s="1"/>
      <c r="M660" s="1"/>
      <c r="N660" s="1"/>
      <c r="T660"/>
      <c r="U660"/>
      <c r="V660"/>
      <c r="W660"/>
      <c r="X660"/>
      <c r="Y660"/>
    </row>
    <row r="661" spans="7:25" ht="12.75">
      <c r="G661" s="4"/>
      <c r="H661" s="4"/>
      <c r="I661" s="1"/>
      <c r="J661" s="1"/>
      <c r="K661" s="1"/>
      <c r="L661" s="1"/>
      <c r="M661" s="1"/>
      <c r="N661" s="1"/>
      <c r="T661"/>
      <c r="U661"/>
      <c r="V661"/>
      <c r="W661"/>
      <c r="X661"/>
      <c r="Y661"/>
    </row>
    <row r="662" spans="7:25" ht="12.75">
      <c r="G662" s="4"/>
      <c r="H662" s="4"/>
      <c r="I662" s="1"/>
      <c r="J662" s="1"/>
      <c r="K662" s="1"/>
      <c r="L662" s="1"/>
      <c r="M662" s="1"/>
      <c r="N662" s="1"/>
      <c r="T662"/>
      <c r="U662"/>
      <c r="V662"/>
      <c r="W662"/>
      <c r="X662"/>
      <c r="Y662"/>
    </row>
    <row r="663" spans="7:25" ht="12.75">
      <c r="G663" s="4"/>
      <c r="H663" s="4"/>
      <c r="I663" s="1"/>
      <c r="J663" s="1"/>
      <c r="K663" s="1"/>
      <c r="L663" s="1"/>
      <c r="M663" s="1"/>
      <c r="N663" s="1"/>
      <c r="T663"/>
      <c r="U663"/>
      <c r="V663"/>
      <c r="W663"/>
      <c r="X663"/>
      <c r="Y663"/>
    </row>
    <row r="664" spans="7:25" ht="12.75">
      <c r="G664" s="4"/>
      <c r="H664" s="4"/>
      <c r="I664" s="1"/>
      <c r="J664" s="1"/>
      <c r="K664" s="1"/>
      <c r="L664" s="1"/>
      <c r="M664" s="1"/>
      <c r="N664" s="1"/>
      <c r="T664"/>
      <c r="U664"/>
      <c r="V664"/>
      <c r="W664"/>
      <c r="X664"/>
      <c r="Y664"/>
    </row>
    <row r="665" spans="7:25" ht="12.75">
      <c r="G665" s="4"/>
      <c r="H665" s="4"/>
      <c r="I665" s="1"/>
      <c r="J665" s="1"/>
      <c r="K665" s="1"/>
      <c r="L665" s="1"/>
      <c r="M665" s="1"/>
      <c r="N665" s="1"/>
      <c r="T665"/>
      <c r="U665"/>
      <c r="V665"/>
      <c r="W665"/>
      <c r="X665"/>
      <c r="Y665"/>
    </row>
    <row r="666" spans="7:25" ht="12.75">
      <c r="G666" s="4"/>
      <c r="H666" s="4"/>
      <c r="I666" s="1"/>
      <c r="J666" s="1"/>
      <c r="K666" s="1"/>
      <c r="L666" s="1"/>
      <c r="M666" s="1"/>
      <c r="N666" s="1"/>
      <c r="T666"/>
      <c r="U666"/>
      <c r="V666"/>
      <c r="W666"/>
      <c r="X666"/>
      <c r="Y666"/>
    </row>
    <row r="667" spans="7:25" ht="12.75">
      <c r="G667" s="4"/>
      <c r="H667" s="4"/>
      <c r="I667" s="1"/>
      <c r="J667" s="1"/>
      <c r="K667" s="1"/>
      <c r="L667" s="1"/>
      <c r="M667" s="1"/>
      <c r="N667" s="1"/>
      <c r="T667"/>
      <c r="U667"/>
      <c r="V667"/>
      <c r="W667"/>
      <c r="X667"/>
      <c r="Y667"/>
    </row>
    <row r="668" spans="7:25" ht="12.75">
      <c r="G668" s="4"/>
      <c r="H668" s="4"/>
      <c r="I668" s="1"/>
      <c r="J668" s="1"/>
      <c r="K668" s="1"/>
      <c r="L668" s="1"/>
      <c r="M668" s="1"/>
      <c r="N668" s="1"/>
      <c r="T668"/>
      <c r="U668"/>
      <c r="V668"/>
      <c r="W668"/>
      <c r="X668"/>
      <c r="Y668"/>
    </row>
    <row r="669" spans="7:25" ht="12.75">
      <c r="G669" s="4"/>
      <c r="H669" s="4"/>
      <c r="I669" s="1"/>
      <c r="J669" s="1"/>
      <c r="K669" s="1"/>
      <c r="L669" s="1"/>
      <c r="M669" s="1"/>
      <c r="N669" s="1"/>
      <c r="T669"/>
      <c r="U669"/>
      <c r="V669"/>
      <c r="W669"/>
      <c r="X669"/>
      <c r="Y669"/>
    </row>
    <row r="670" spans="7:25" ht="12.75">
      <c r="G670" s="4"/>
      <c r="H670" s="4"/>
      <c r="I670" s="1"/>
      <c r="J670" s="1"/>
      <c r="K670" s="1"/>
      <c r="L670" s="1"/>
      <c r="M670" s="1"/>
      <c r="N670" s="1"/>
      <c r="T670"/>
      <c r="U670"/>
      <c r="V670"/>
      <c r="W670"/>
      <c r="X670"/>
      <c r="Y670"/>
    </row>
    <row r="671" spans="7:25" ht="12.75">
      <c r="G671" s="4"/>
      <c r="H671" s="4"/>
      <c r="I671" s="1"/>
      <c r="J671" s="1"/>
      <c r="K671" s="1"/>
      <c r="L671" s="1"/>
      <c r="M671" s="1"/>
      <c r="N671" s="1"/>
      <c r="T671"/>
      <c r="U671"/>
      <c r="V671"/>
      <c r="W671"/>
      <c r="X671"/>
      <c r="Y671"/>
    </row>
    <row r="672" spans="7:25" ht="12.75">
      <c r="G672" s="4"/>
      <c r="H672" s="4"/>
      <c r="I672" s="1"/>
      <c r="J672" s="1"/>
      <c r="K672" s="1"/>
      <c r="L672" s="1"/>
      <c r="M672" s="1"/>
      <c r="N672" s="1"/>
      <c r="T672"/>
      <c r="U672"/>
      <c r="V672"/>
      <c r="W672"/>
      <c r="X672"/>
      <c r="Y672"/>
    </row>
    <row r="673" spans="7:25" ht="12.75">
      <c r="G673" s="4"/>
      <c r="H673" s="4"/>
      <c r="I673" s="1"/>
      <c r="J673" s="1"/>
      <c r="K673" s="1"/>
      <c r="L673" s="1"/>
      <c r="M673" s="1"/>
      <c r="N673" s="1"/>
      <c r="T673"/>
      <c r="U673"/>
      <c r="V673"/>
      <c r="W673"/>
      <c r="X673"/>
      <c r="Y673"/>
    </row>
    <row r="674" spans="7:25" ht="12.75">
      <c r="G674" s="4"/>
      <c r="H674" s="4"/>
      <c r="I674" s="1"/>
      <c r="J674" s="1"/>
      <c r="K674" s="1"/>
      <c r="L674" s="1"/>
      <c r="M674" s="1"/>
      <c r="N674" s="1"/>
      <c r="T674"/>
      <c r="U674"/>
      <c r="V674"/>
      <c r="W674"/>
      <c r="X674"/>
      <c r="Y674"/>
    </row>
    <row r="675" spans="7:25" ht="12.75">
      <c r="G675" s="4"/>
      <c r="H675" s="4"/>
      <c r="I675" s="1"/>
      <c r="J675" s="1"/>
      <c r="K675" s="1"/>
      <c r="L675" s="1"/>
      <c r="M675" s="1"/>
      <c r="N675" s="1"/>
      <c r="T675"/>
      <c r="U675"/>
      <c r="V675"/>
      <c r="W675"/>
      <c r="X675"/>
      <c r="Y675"/>
    </row>
    <row r="676" spans="7:25" ht="12.75">
      <c r="G676" s="4"/>
      <c r="H676" s="4"/>
      <c r="I676" s="1"/>
      <c r="J676" s="1"/>
      <c r="K676" s="1"/>
      <c r="L676" s="1"/>
      <c r="M676" s="1"/>
      <c r="N676" s="1"/>
      <c r="T676"/>
      <c r="U676"/>
      <c r="V676"/>
      <c r="W676"/>
      <c r="X676"/>
      <c r="Y676"/>
    </row>
    <row r="677" spans="7:25" ht="12.75">
      <c r="G677" s="4"/>
      <c r="H677" s="4"/>
      <c r="I677" s="1"/>
      <c r="J677" s="1"/>
      <c r="K677" s="1"/>
      <c r="L677" s="1"/>
      <c r="M677" s="1"/>
      <c r="N677" s="1"/>
      <c r="T677"/>
      <c r="U677"/>
      <c r="V677"/>
      <c r="W677"/>
      <c r="X677"/>
      <c r="Y677"/>
    </row>
    <row r="678" spans="7:25" ht="12.75">
      <c r="G678" s="4"/>
      <c r="H678" s="4"/>
      <c r="I678" s="1"/>
      <c r="J678" s="1"/>
      <c r="K678" s="1"/>
      <c r="L678" s="1"/>
      <c r="M678" s="1"/>
      <c r="N678" s="1"/>
      <c r="T678"/>
      <c r="U678"/>
      <c r="V678"/>
      <c r="W678"/>
      <c r="X678"/>
      <c r="Y678"/>
    </row>
    <row r="679" spans="7:25" ht="12.75">
      <c r="G679" s="4"/>
      <c r="H679" s="4"/>
      <c r="I679" s="1"/>
      <c r="J679" s="1"/>
      <c r="K679" s="1"/>
      <c r="L679" s="1"/>
      <c r="M679" s="1"/>
      <c r="N679" s="1"/>
      <c r="T679"/>
      <c r="U679"/>
      <c r="V679"/>
      <c r="W679"/>
      <c r="X679"/>
      <c r="Y679"/>
    </row>
    <row r="680" spans="7:25" ht="12.75">
      <c r="G680" s="4"/>
      <c r="H680" s="4"/>
      <c r="I680" s="1"/>
      <c r="J680" s="1"/>
      <c r="K680" s="1"/>
      <c r="L680" s="1"/>
      <c r="M680" s="1"/>
      <c r="N680" s="1"/>
      <c r="T680"/>
      <c r="U680"/>
      <c r="V680"/>
      <c r="W680"/>
      <c r="X680"/>
      <c r="Y680"/>
    </row>
    <row r="681" spans="7:25" ht="12.75">
      <c r="G681" s="4"/>
      <c r="H681" s="4"/>
      <c r="I681" s="1"/>
      <c r="J681" s="1"/>
      <c r="K681" s="1"/>
      <c r="L681" s="1"/>
      <c r="M681" s="1"/>
      <c r="N681" s="1"/>
      <c r="T681"/>
      <c r="U681"/>
      <c r="V681"/>
      <c r="W681"/>
      <c r="X681"/>
      <c r="Y681"/>
    </row>
    <row r="682" spans="7:25" ht="12.75">
      <c r="G682" s="4"/>
      <c r="H682" s="4"/>
      <c r="I682" s="1"/>
      <c r="J682" s="1"/>
      <c r="K682" s="1"/>
      <c r="L682" s="1"/>
      <c r="M682" s="1"/>
      <c r="N682" s="1"/>
      <c r="T682"/>
      <c r="U682"/>
      <c r="V682"/>
      <c r="W682"/>
      <c r="X682"/>
      <c r="Y682"/>
    </row>
    <row r="683" spans="7:25" ht="12.75">
      <c r="G683" s="4"/>
      <c r="H683" s="4"/>
      <c r="I683" s="1"/>
      <c r="J683" s="1"/>
      <c r="K683" s="1"/>
      <c r="L683" s="1"/>
      <c r="M683" s="1"/>
      <c r="N683" s="1"/>
      <c r="T683"/>
      <c r="U683"/>
      <c r="V683"/>
      <c r="W683"/>
      <c r="X683"/>
      <c r="Y683"/>
    </row>
    <row r="684" spans="7:25" ht="12.75">
      <c r="G684" s="4"/>
      <c r="H684" s="4"/>
      <c r="I684" s="1"/>
      <c r="J684" s="1"/>
      <c r="K684" s="1"/>
      <c r="L684" s="1"/>
      <c r="M684" s="1"/>
      <c r="N684" s="1"/>
      <c r="T684"/>
      <c r="U684"/>
      <c r="V684"/>
      <c r="W684"/>
      <c r="X684"/>
      <c r="Y684"/>
    </row>
    <row r="685" spans="7:25" ht="12.75">
      <c r="G685" s="4"/>
      <c r="H685" s="4"/>
      <c r="I685" s="1"/>
      <c r="J685" s="1"/>
      <c r="K685" s="1"/>
      <c r="L685" s="1"/>
      <c r="M685" s="1"/>
      <c r="N685" s="1"/>
      <c r="T685"/>
      <c r="U685"/>
      <c r="V685"/>
      <c r="W685"/>
      <c r="X685"/>
      <c r="Y685"/>
    </row>
    <row r="686" spans="7:25" ht="12.75">
      <c r="G686" s="4"/>
      <c r="H686" s="4"/>
      <c r="I686" s="1"/>
      <c r="J686" s="1"/>
      <c r="K686" s="1"/>
      <c r="L686" s="1"/>
      <c r="M686" s="1"/>
      <c r="N686" s="1"/>
      <c r="T686"/>
      <c r="U686"/>
      <c r="V686"/>
      <c r="W686"/>
      <c r="X686"/>
      <c r="Y686"/>
    </row>
    <row r="687" spans="7:25" ht="12.75">
      <c r="G687" s="4"/>
      <c r="H687" s="4"/>
      <c r="I687" s="1"/>
      <c r="J687" s="1"/>
      <c r="K687" s="1"/>
      <c r="L687" s="1"/>
      <c r="M687" s="1"/>
      <c r="N687" s="1"/>
      <c r="T687"/>
      <c r="U687"/>
      <c r="V687"/>
      <c r="W687"/>
      <c r="X687"/>
      <c r="Y687"/>
    </row>
    <row r="688" spans="7:25" ht="12.75">
      <c r="G688" s="4"/>
      <c r="H688" s="4"/>
      <c r="I688" s="1"/>
      <c r="J688" s="1"/>
      <c r="K688" s="1"/>
      <c r="L688" s="1"/>
      <c r="M688" s="1"/>
      <c r="N688" s="1"/>
      <c r="T688"/>
      <c r="U688"/>
      <c r="V688"/>
      <c r="W688"/>
      <c r="X688"/>
      <c r="Y688"/>
    </row>
    <row r="689" spans="7:25" ht="12.75">
      <c r="G689" s="4"/>
      <c r="H689" s="4"/>
      <c r="I689" s="1"/>
      <c r="J689" s="1"/>
      <c r="K689" s="1"/>
      <c r="L689" s="1"/>
      <c r="M689" s="1"/>
      <c r="N689" s="1"/>
      <c r="T689"/>
      <c r="U689"/>
      <c r="V689"/>
      <c r="W689"/>
      <c r="X689"/>
      <c r="Y689"/>
    </row>
    <row r="690" spans="7:25" ht="12.75">
      <c r="G690" s="4"/>
      <c r="H690" s="4"/>
      <c r="I690" s="1"/>
      <c r="J690" s="1"/>
      <c r="K690" s="1"/>
      <c r="L690" s="1"/>
      <c r="M690" s="1"/>
      <c r="N690" s="1"/>
      <c r="T690"/>
      <c r="U690"/>
      <c r="V690"/>
      <c r="W690"/>
      <c r="X690"/>
      <c r="Y690"/>
    </row>
    <row r="691" spans="7:25" ht="12.75">
      <c r="G691" s="4"/>
      <c r="H691" s="4"/>
      <c r="I691" s="1"/>
      <c r="J691" s="1"/>
      <c r="K691" s="1"/>
      <c r="L691" s="1"/>
      <c r="M691" s="1"/>
      <c r="N691" s="1"/>
      <c r="T691"/>
      <c r="U691"/>
      <c r="V691"/>
      <c r="W691"/>
      <c r="X691"/>
      <c r="Y691"/>
    </row>
    <row r="692" spans="7:25" ht="12.75">
      <c r="G692" s="4"/>
      <c r="H692" s="4"/>
      <c r="I692" s="1"/>
      <c r="J692" s="1"/>
      <c r="K692" s="1"/>
      <c r="L692" s="1"/>
      <c r="M692" s="1"/>
      <c r="N692" s="1"/>
      <c r="T692"/>
      <c r="U692"/>
      <c r="V692"/>
      <c r="W692"/>
      <c r="X692"/>
      <c r="Y692"/>
    </row>
    <row r="693" spans="7:25" ht="12.75">
      <c r="G693" s="4"/>
      <c r="H693" s="4"/>
      <c r="I693" s="1"/>
      <c r="J693" s="1"/>
      <c r="K693" s="1"/>
      <c r="L693" s="1"/>
      <c r="M693" s="1"/>
      <c r="N693" s="1"/>
      <c r="T693"/>
      <c r="U693"/>
      <c r="V693"/>
      <c r="W693"/>
      <c r="X693"/>
      <c r="Y693"/>
    </row>
    <row r="694" spans="7:25" ht="12.75">
      <c r="G694" s="4"/>
      <c r="H694" s="4"/>
      <c r="I694" s="1"/>
      <c r="J694" s="1"/>
      <c r="K694" s="1"/>
      <c r="L694" s="1"/>
      <c r="M694" s="1"/>
      <c r="N694" s="1"/>
      <c r="T694"/>
      <c r="U694"/>
      <c r="V694"/>
      <c r="W694"/>
      <c r="X694"/>
      <c r="Y694"/>
    </row>
    <row r="695" spans="7:25" ht="12.75">
      <c r="G695" s="4"/>
      <c r="H695" s="4"/>
      <c r="I695" s="1"/>
      <c r="J695" s="1"/>
      <c r="K695" s="1"/>
      <c r="L695" s="1"/>
      <c r="M695" s="1"/>
      <c r="N695" s="1"/>
      <c r="T695"/>
      <c r="U695"/>
      <c r="V695"/>
      <c r="W695"/>
      <c r="X695"/>
      <c r="Y695"/>
    </row>
    <row r="696" spans="7:25" ht="12.75">
      <c r="G696" s="4"/>
      <c r="H696" s="4"/>
      <c r="I696" s="1"/>
      <c r="J696" s="1"/>
      <c r="K696" s="1"/>
      <c r="L696" s="1"/>
      <c r="M696" s="1"/>
      <c r="N696" s="1"/>
      <c r="T696"/>
      <c r="U696"/>
      <c r="V696"/>
      <c r="W696"/>
      <c r="X696"/>
      <c r="Y696"/>
    </row>
    <row r="697" spans="7:25" ht="12.75">
      <c r="G697" s="4"/>
      <c r="H697" s="4"/>
      <c r="I697" s="1"/>
      <c r="J697" s="1"/>
      <c r="K697" s="1"/>
      <c r="L697" s="1"/>
      <c r="M697" s="1"/>
      <c r="N697" s="1"/>
      <c r="T697"/>
      <c r="U697"/>
      <c r="V697"/>
      <c r="W697"/>
      <c r="X697"/>
      <c r="Y697"/>
    </row>
    <row r="698" spans="7:25" ht="12.75">
      <c r="G698" s="4"/>
      <c r="H698" s="4"/>
      <c r="I698" s="1"/>
      <c r="J698" s="1"/>
      <c r="K698" s="1"/>
      <c r="L698" s="1"/>
      <c r="M698" s="1"/>
      <c r="N698" s="1"/>
      <c r="T698"/>
      <c r="U698"/>
      <c r="V698"/>
      <c r="W698"/>
      <c r="X698"/>
      <c r="Y698"/>
    </row>
    <row r="699" spans="7:25" ht="12.75">
      <c r="G699" s="4"/>
      <c r="H699" s="4"/>
      <c r="I699" s="1"/>
      <c r="J699" s="1"/>
      <c r="K699" s="1"/>
      <c r="L699" s="1"/>
      <c r="M699" s="1"/>
      <c r="N699" s="1"/>
      <c r="T699"/>
      <c r="U699"/>
      <c r="V699"/>
      <c r="W699"/>
      <c r="X699"/>
      <c r="Y699"/>
    </row>
    <row r="700" spans="7:25" ht="12.75">
      <c r="G700" s="4"/>
      <c r="H700" s="4"/>
      <c r="I700" s="1"/>
      <c r="J700" s="1"/>
      <c r="K700" s="1"/>
      <c r="L700" s="1"/>
      <c r="M700" s="1"/>
      <c r="N700" s="1"/>
      <c r="T700"/>
      <c r="U700"/>
      <c r="V700"/>
      <c r="W700"/>
      <c r="X700"/>
      <c r="Y700"/>
    </row>
    <row r="701" spans="7:25" ht="12.75">
      <c r="G701" s="4"/>
      <c r="H701" s="4"/>
      <c r="I701" s="1"/>
      <c r="J701" s="1"/>
      <c r="K701" s="1"/>
      <c r="L701" s="1"/>
      <c r="M701" s="1"/>
      <c r="N701" s="1"/>
      <c r="T701"/>
      <c r="U701"/>
      <c r="V701"/>
      <c r="W701"/>
      <c r="X701"/>
      <c r="Y701"/>
    </row>
    <row r="702" spans="7:25" ht="12.75">
      <c r="G702" s="4"/>
      <c r="H702" s="4"/>
      <c r="I702" s="1"/>
      <c r="J702" s="1"/>
      <c r="K702" s="1"/>
      <c r="L702" s="1"/>
      <c r="M702" s="1"/>
      <c r="N702" s="1"/>
      <c r="T702"/>
      <c r="U702"/>
      <c r="V702"/>
      <c r="W702"/>
      <c r="X702"/>
      <c r="Y702"/>
    </row>
    <row r="703" spans="7:25" ht="12.75">
      <c r="G703" s="4"/>
      <c r="H703" s="4"/>
      <c r="I703" s="1"/>
      <c r="J703" s="1"/>
      <c r="K703" s="1"/>
      <c r="L703" s="1"/>
      <c r="M703" s="1"/>
      <c r="N703" s="1"/>
      <c r="T703"/>
      <c r="U703"/>
      <c r="V703"/>
      <c r="W703"/>
      <c r="X703"/>
      <c r="Y703"/>
    </row>
    <row r="704" spans="7:25" ht="12.75">
      <c r="G704" s="4"/>
      <c r="H704" s="4"/>
      <c r="I704" s="1"/>
      <c r="J704" s="1"/>
      <c r="K704" s="1"/>
      <c r="L704" s="1"/>
      <c r="M704" s="1"/>
      <c r="N704" s="1"/>
      <c r="T704"/>
      <c r="U704"/>
      <c r="V704"/>
      <c r="W704"/>
      <c r="X704"/>
      <c r="Y704"/>
    </row>
    <row r="705" spans="7:25" ht="12.75">
      <c r="G705" s="4"/>
      <c r="H705" s="4"/>
      <c r="I705" s="1"/>
      <c r="J705" s="1"/>
      <c r="K705" s="1"/>
      <c r="L705" s="1"/>
      <c r="M705" s="1"/>
      <c r="N705" s="1"/>
      <c r="T705"/>
      <c r="U705"/>
      <c r="V705"/>
      <c r="W705"/>
      <c r="X705"/>
      <c r="Y705"/>
    </row>
    <row r="706" spans="7:25" ht="12.75">
      <c r="G706" s="4"/>
      <c r="H706" s="4"/>
      <c r="I706" s="1"/>
      <c r="J706" s="1"/>
      <c r="K706" s="1"/>
      <c r="L706" s="1"/>
      <c r="M706" s="1"/>
      <c r="N706" s="1"/>
      <c r="T706"/>
      <c r="U706"/>
      <c r="V706"/>
      <c r="W706"/>
      <c r="X706"/>
      <c r="Y706"/>
    </row>
    <row r="707" spans="7:25" ht="12.75">
      <c r="G707" s="4"/>
      <c r="H707" s="4"/>
      <c r="I707" s="1"/>
      <c r="J707" s="1"/>
      <c r="K707" s="1"/>
      <c r="L707" s="1"/>
      <c r="M707" s="1"/>
      <c r="N707" s="1"/>
      <c r="T707"/>
      <c r="U707"/>
      <c r="V707"/>
      <c r="W707"/>
      <c r="X707"/>
      <c r="Y707"/>
    </row>
    <row r="708" spans="7:25" ht="12.75">
      <c r="G708" s="4"/>
      <c r="H708" s="4"/>
      <c r="I708" s="1"/>
      <c r="J708" s="1"/>
      <c r="K708" s="1"/>
      <c r="L708" s="1"/>
      <c r="M708" s="1"/>
      <c r="N708" s="1"/>
      <c r="T708"/>
      <c r="U708"/>
      <c r="V708"/>
      <c r="W708"/>
      <c r="X708"/>
      <c r="Y708"/>
    </row>
    <row r="709" spans="7:25" ht="12.75">
      <c r="G709" s="4"/>
      <c r="H709" s="4"/>
      <c r="I709" s="1"/>
      <c r="J709" s="1"/>
      <c r="K709" s="1"/>
      <c r="L709" s="1"/>
      <c r="M709" s="1"/>
      <c r="N709" s="1"/>
      <c r="T709"/>
      <c r="U709"/>
      <c r="V709"/>
      <c r="W709"/>
      <c r="X709"/>
      <c r="Y709"/>
    </row>
    <row r="710" spans="7:25" ht="12.75">
      <c r="G710" s="4"/>
      <c r="H710" s="4"/>
      <c r="I710" s="1"/>
      <c r="J710" s="1"/>
      <c r="K710" s="1"/>
      <c r="L710" s="1"/>
      <c r="M710" s="1"/>
      <c r="N710" s="1"/>
      <c r="T710"/>
      <c r="U710"/>
      <c r="V710"/>
      <c r="W710"/>
      <c r="X710"/>
      <c r="Y710"/>
    </row>
    <row r="711" spans="7:25" ht="12.75">
      <c r="G711" s="4"/>
      <c r="H711" s="4"/>
      <c r="I711" s="1"/>
      <c r="J711" s="1"/>
      <c r="K711" s="1"/>
      <c r="L711" s="1"/>
      <c r="M711" s="1"/>
      <c r="N711" s="1"/>
      <c r="T711"/>
      <c r="U711"/>
      <c r="V711"/>
      <c r="W711"/>
      <c r="X711"/>
      <c r="Y711"/>
    </row>
    <row r="712" spans="7:25" ht="12.75">
      <c r="G712" s="4"/>
      <c r="H712" s="4"/>
      <c r="I712" s="1"/>
      <c r="J712" s="1"/>
      <c r="K712" s="1"/>
      <c r="L712" s="1"/>
      <c r="M712" s="1"/>
      <c r="N712" s="1"/>
      <c r="T712"/>
      <c r="U712"/>
      <c r="V712"/>
      <c r="W712"/>
      <c r="X712"/>
      <c r="Y712"/>
    </row>
    <row r="713" spans="7:25" ht="12.75">
      <c r="G713" s="4"/>
      <c r="H713" s="4"/>
      <c r="I713" s="1"/>
      <c r="J713" s="1"/>
      <c r="K713" s="1"/>
      <c r="L713" s="1"/>
      <c r="M713" s="1"/>
      <c r="N713" s="1"/>
      <c r="T713"/>
      <c r="U713"/>
      <c r="V713"/>
      <c r="W713"/>
      <c r="X713"/>
      <c r="Y713"/>
    </row>
    <row r="714" spans="7:25" ht="12.75">
      <c r="G714" s="4"/>
      <c r="H714" s="4"/>
      <c r="I714" s="1"/>
      <c r="J714" s="1"/>
      <c r="K714" s="1"/>
      <c r="L714" s="1"/>
      <c r="M714" s="1"/>
      <c r="N714" s="1"/>
      <c r="T714"/>
      <c r="U714"/>
      <c r="V714"/>
      <c r="W714"/>
      <c r="X714"/>
      <c r="Y714"/>
    </row>
    <row r="715" spans="7:25" ht="12.75">
      <c r="G715" s="4"/>
      <c r="H715" s="4"/>
      <c r="I715" s="1"/>
      <c r="J715" s="1"/>
      <c r="K715" s="1"/>
      <c r="L715" s="1"/>
      <c r="M715" s="1"/>
      <c r="N715" s="1"/>
      <c r="T715"/>
      <c r="U715"/>
      <c r="V715"/>
      <c r="W715"/>
      <c r="X715"/>
      <c r="Y715"/>
    </row>
    <row r="716" spans="7:25" ht="12.75">
      <c r="G716" s="4"/>
      <c r="H716" s="4"/>
      <c r="I716" s="1"/>
      <c r="J716" s="1"/>
      <c r="K716" s="1"/>
      <c r="L716" s="1"/>
      <c r="M716" s="1"/>
      <c r="N716" s="1"/>
      <c r="T716"/>
      <c r="U716"/>
      <c r="V716"/>
      <c r="W716"/>
      <c r="X716"/>
      <c r="Y716"/>
    </row>
    <row r="717" spans="7:25" ht="12.75">
      <c r="G717" s="4"/>
      <c r="H717" s="4"/>
      <c r="I717" s="1"/>
      <c r="J717" s="1"/>
      <c r="K717" s="1"/>
      <c r="L717" s="1"/>
      <c r="M717" s="1"/>
      <c r="N717" s="1"/>
      <c r="T717"/>
      <c r="U717"/>
      <c r="V717"/>
      <c r="W717"/>
      <c r="X717"/>
      <c r="Y717"/>
    </row>
    <row r="718" spans="7:25" ht="12.75">
      <c r="G718" s="4"/>
      <c r="H718" s="4"/>
      <c r="I718" s="1"/>
      <c r="J718" s="1"/>
      <c r="K718" s="1"/>
      <c r="L718" s="1"/>
      <c r="M718" s="1"/>
      <c r="N718" s="1"/>
      <c r="T718"/>
      <c r="U718"/>
      <c r="V718"/>
      <c r="W718"/>
      <c r="X718"/>
      <c r="Y718"/>
    </row>
    <row r="719" spans="7:25" ht="12.75">
      <c r="G719" s="4"/>
      <c r="H719" s="4"/>
      <c r="I719" s="1"/>
      <c r="J719" s="1"/>
      <c r="K719" s="1"/>
      <c r="L719" s="1"/>
      <c r="M719" s="1"/>
      <c r="N719" s="1"/>
      <c r="T719"/>
      <c r="U719"/>
      <c r="V719"/>
      <c r="W719"/>
      <c r="X719"/>
      <c r="Y719"/>
    </row>
    <row r="720" spans="7:25" ht="12.75">
      <c r="G720" s="4"/>
      <c r="H720" s="4"/>
      <c r="I720" s="1"/>
      <c r="J720" s="1"/>
      <c r="K720" s="1"/>
      <c r="L720" s="1"/>
      <c r="M720" s="1"/>
      <c r="N720" s="1"/>
      <c r="T720"/>
      <c r="U720"/>
      <c r="V720"/>
      <c r="W720"/>
      <c r="X720"/>
      <c r="Y720"/>
    </row>
    <row r="721" spans="7:25" ht="12.75">
      <c r="G721" s="4"/>
      <c r="H721" s="4"/>
      <c r="I721" s="1"/>
      <c r="J721" s="1"/>
      <c r="K721" s="1"/>
      <c r="L721" s="1"/>
      <c r="M721" s="1"/>
      <c r="N721" s="1"/>
      <c r="T721"/>
      <c r="U721"/>
      <c r="V721"/>
      <c r="W721"/>
      <c r="X721"/>
      <c r="Y721"/>
    </row>
    <row r="722" spans="7:25" ht="12.75">
      <c r="G722" s="4"/>
      <c r="H722" s="4"/>
      <c r="I722" s="1"/>
      <c r="J722" s="1"/>
      <c r="K722" s="1"/>
      <c r="L722" s="1"/>
      <c r="M722" s="1"/>
      <c r="N722" s="1"/>
      <c r="T722"/>
      <c r="U722"/>
      <c r="V722"/>
      <c r="W722"/>
      <c r="X722"/>
      <c r="Y722"/>
    </row>
    <row r="723" spans="7:25" ht="12.75">
      <c r="G723" s="4"/>
      <c r="H723" s="4"/>
      <c r="I723" s="1"/>
      <c r="J723" s="1"/>
      <c r="K723" s="1"/>
      <c r="L723" s="1"/>
      <c r="M723" s="1"/>
      <c r="N723" s="1"/>
      <c r="T723"/>
      <c r="U723"/>
      <c r="V723"/>
      <c r="W723"/>
      <c r="X723"/>
      <c r="Y723"/>
    </row>
    <row r="724" spans="7:25" ht="12.75">
      <c r="G724" s="4"/>
      <c r="H724" s="4"/>
      <c r="I724" s="1"/>
      <c r="J724" s="1"/>
      <c r="K724" s="1"/>
      <c r="L724" s="1"/>
      <c r="M724" s="1"/>
      <c r="N724" s="1"/>
      <c r="T724"/>
      <c r="U724"/>
      <c r="V724"/>
      <c r="W724"/>
      <c r="X724"/>
      <c r="Y724"/>
    </row>
    <row r="725" spans="7:25" ht="12.75">
      <c r="G725" s="4"/>
      <c r="H725" s="4"/>
      <c r="I725" s="1"/>
      <c r="J725" s="1"/>
      <c r="K725" s="1"/>
      <c r="L725" s="1"/>
      <c r="M725" s="1"/>
      <c r="N725" s="1"/>
      <c r="T725"/>
      <c r="U725"/>
      <c r="V725"/>
      <c r="W725"/>
      <c r="X725"/>
      <c r="Y725"/>
    </row>
    <row r="726" spans="7:25" ht="12.75">
      <c r="G726" s="4"/>
      <c r="H726" s="4"/>
      <c r="I726" s="1"/>
      <c r="J726" s="1"/>
      <c r="K726" s="1"/>
      <c r="L726" s="1"/>
      <c r="M726" s="1"/>
      <c r="N726" s="1"/>
      <c r="T726"/>
      <c r="U726"/>
      <c r="V726"/>
      <c r="W726"/>
      <c r="X726"/>
      <c r="Y726"/>
    </row>
    <row r="727" spans="7:25" ht="12.75">
      <c r="G727" s="4"/>
      <c r="H727" s="4"/>
      <c r="I727" s="1"/>
      <c r="J727" s="1"/>
      <c r="K727" s="1"/>
      <c r="L727" s="1"/>
      <c r="M727" s="1"/>
      <c r="N727" s="1"/>
      <c r="T727"/>
      <c r="U727"/>
      <c r="V727"/>
      <c r="W727"/>
      <c r="X727"/>
      <c r="Y727"/>
    </row>
    <row r="728" spans="7:25" ht="12.75">
      <c r="G728" s="4"/>
      <c r="H728" s="4"/>
      <c r="I728" s="1"/>
      <c r="J728" s="1"/>
      <c r="K728" s="1"/>
      <c r="L728" s="1"/>
      <c r="M728" s="1"/>
      <c r="N728" s="1"/>
      <c r="T728"/>
      <c r="U728"/>
      <c r="V728"/>
      <c r="W728"/>
      <c r="X728"/>
      <c r="Y728"/>
    </row>
    <row r="729" spans="7:25" ht="12.75">
      <c r="G729" s="4"/>
      <c r="H729" s="4"/>
      <c r="I729" s="1"/>
      <c r="J729" s="1"/>
      <c r="K729" s="1"/>
      <c r="L729" s="1"/>
      <c r="M729" s="1"/>
      <c r="N729" s="1"/>
      <c r="T729"/>
      <c r="U729"/>
      <c r="V729"/>
      <c r="W729"/>
      <c r="X729"/>
      <c r="Y729"/>
    </row>
    <row r="730" spans="7:25" ht="12.75">
      <c r="G730" s="4"/>
      <c r="H730" s="4"/>
      <c r="I730" s="1"/>
      <c r="J730" s="1"/>
      <c r="K730" s="1"/>
      <c r="L730" s="1"/>
      <c r="M730" s="1"/>
      <c r="N730" s="1"/>
      <c r="T730"/>
      <c r="U730"/>
      <c r="V730"/>
      <c r="W730"/>
      <c r="X730"/>
      <c r="Y730"/>
    </row>
    <row r="731" spans="7:25" ht="12.75">
      <c r="G731" s="4"/>
      <c r="H731" s="4"/>
      <c r="I731" s="1"/>
      <c r="J731" s="1"/>
      <c r="K731" s="1"/>
      <c r="L731" s="1"/>
      <c r="M731" s="1"/>
      <c r="N731" s="1"/>
      <c r="T731"/>
      <c r="U731"/>
      <c r="V731"/>
      <c r="W731"/>
      <c r="X731"/>
      <c r="Y731"/>
    </row>
    <row r="732" spans="7:25" ht="12.75">
      <c r="G732" s="4"/>
      <c r="H732" s="4"/>
      <c r="I732" s="1"/>
      <c r="J732" s="1"/>
      <c r="K732" s="1"/>
      <c r="L732" s="1"/>
      <c r="M732" s="1"/>
      <c r="N732" s="1"/>
      <c r="T732"/>
      <c r="U732"/>
      <c r="V732"/>
      <c r="W732"/>
      <c r="X732"/>
      <c r="Y732"/>
    </row>
    <row r="733" spans="7:25" ht="12.75">
      <c r="G733" s="4"/>
      <c r="H733" s="4"/>
      <c r="I733" s="1"/>
      <c r="J733" s="1"/>
      <c r="K733" s="1"/>
      <c r="L733" s="1"/>
      <c r="M733" s="1"/>
      <c r="N733" s="1"/>
      <c r="T733"/>
      <c r="U733"/>
      <c r="V733"/>
      <c r="W733"/>
      <c r="X733"/>
      <c r="Y733"/>
    </row>
    <row r="734" spans="7:25" ht="12.75">
      <c r="G734" s="4"/>
      <c r="H734" s="4"/>
      <c r="I734" s="1"/>
      <c r="J734" s="1"/>
      <c r="K734" s="1"/>
      <c r="L734" s="1"/>
      <c r="M734" s="1"/>
      <c r="N734" s="1"/>
      <c r="T734"/>
      <c r="U734"/>
      <c r="V734"/>
      <c r="W734"/>
      <c r="X734"/>
      <c r="Y734"/>
    </row>
    <row r="735" spans="7:25" ht="12.75">
      <c r="G735" s="4"/>
      <c r="H735" s="4"/>
      <c r="I735" s="1"/>
      <c r="J735" s="1"/>
      <c r="K735" s="1"/>
      <c r="L735" s="1"/>
      <c r="M735" s="1"/>
      <c r="N735" s="1"/>
      <c r="T735"/>
      <c r="U735"/>
      <c r="V735"/>
      <c r="W735"/>
      <c r="X735"/>
      <c r="Y735"/>
    </row>
    <row r="736" spans="7:25" ht="12.75">
      <c r="G736" s="4"/>
      <c r="H736" s="4"/>
      <c r="I736" s="1"/>
      <c r="J736" s="1"/>
      <c r="K736" s="1"/>
      <c r="L736" s="1"/>
      <c r="M736" s="1"/>
      <c r="N736" s="1"/>
      <c r="T736"/>
      <c r="U736"/>
      <c r="V736"/>
      <c r="W736"/>
      <c r="X736"/>
      <c r="Y736"/>
    </row>
    <row r="737" spans="7:25" ht="12.75">
      <c r="G737" s="4"/>
      <c r="H737" s="4"/>
      <c r="I737" s="1"/>
      <c r="J737" s="1"/>
      <c r="K737" s="1"/>
      <c r="L737" s="1"/>
      <c r="M737" s="1"/>
      <c r="N737" s="1"/>
      <c r="T737"/>
      <c r="U737"/>
      <c r="V737"/>
      <c r="W737"/>
      <c r="X737"/>
      <c r="Y737"/>
    </row>
    <row r="738" spans="7:25" ht="12.75">
      <c r="G738" s="4"/>
      <c r="H738" s="4"/>
      <c r="I738" s="1"/>
      <c r="J738" s="1"/>
      <c r="K738" s="1"/>
      <c r="L738" s="1"/>
      <c r="M738" s="1"/>
      <c r="N738" s="1"/>
      <c r="T738"/>
      <c r="U738"/>
      <c r="V738"/>
      <c r="W738"/>
      <c r="X738"/>
      <c r="Y738"/>
    </row>
    <row r="739" spans="7:25" ht="12.75">
      <c r="G739" s="4"/>
      <c r="H739" s="4"/>
      <c r="I739" s="1"/>
      <c r="J739" s="1"/>
      <c r="K739" s="1"/>
      <c r="L739" s="1"/>
      <c r="M739" s="1"/>
      <c r="N739" s="1"/>
      <c r="T739"/>
      <c r="U739"/>
      <c r="V739"/>
      <c r="W739"/>
      <c r="X739"/>
      <c r="Y739"/>
    </row>
    <row r="740" spans="7:25" ht="12.75">
      <c r="G740" s="4"/>
      <c r="H740" s="4"/>
      <c r="I740" s="1"/>
      <c r="J740" s="1"/>
      <c r="K740" s="1"/>
      <c r="L740" s="1"/>
      <c r="M740" s="1"/>
      <c r="N740" s="1"/>
      <c r="T740"/>
      <c r="U740"/>
      <c r="V740"/>
      <c r="W740"/>
      <c r="X740"/>
      <c r="Y740"/>
    </row>
    <row r="741" spans="7:25" ht="12.75">
      <c r="G741" s="4"/>
      <c r="H741" s="4"/>
      <c r="I741" s="1"/>
      <c r="J741" s="1"/>
      <c r="K741" s="1"/>
      <c r="L741" s="1"/>
      <c r="M741" s="1"/>
      <c r="N741" s="1"/>
      <c r="T741"/>
      <c r="U741"/>
      <c r="V741"/>
      <c r="W741"/>
      <c r="X741"/>
      <c r="Y741"/>
    </row>
    <row r="742" spans="7:25" ht="12.75">
      <c r="G742" s="4"/>
      <c r="H742" s="4"/>
      <c r="I742" s="1"/>
      <c r="J742" s="1"/>
      <c r="K742" s="1"/>
      <c r="L742" s="1"/>
      <c r="M742" s="1"/>
      <c r="N742" s="1"/>
      <c r="T742"/>
      <c r="U742"/>
      <c r="V742"/>
      <c r="W742"/>
      <c r="X742"/>
      <c r="Y742"/>
    </row>
    <row r="743" spans="7:25" ht="12.75">
      <c r="G743" s="4"/>
      <c r="H743" s="4"/>
      <c r="I743" s="1"/>
      <c r="J743" s="1"/>
      <c r="K743" s="1"/>
      <c r="L743" s="1"/>
      <c r="M743" s="1"/>
      <c r="N743" s="1"/>
      <c r="T743"/>
      <c r="U743"/>
      <c r="V743"/>
      <c r="W743"/>
      <c r="X743"/>
      <c r="Y743"/>
    </row>
    <row r="744" spans="7:25" ht="12.75">
      <c r="G744" s="4"/>
      <c r="H744" s="4"/>
      <c r="I744" s="1"/>
      <c r="J744" s="1"/>
      <c r="K744" s="1"/>
      <c r="L744" s="1"/>
      <c r="M744" s="1"/>
      <c r="N744" s="1"/>
      <c r="T744"/>
      <c r="U744"/>
      <c r="V744"/>
      <c r="W744"/>
      <c r="X744"/>
      <c r="Y744"/>
    </row>
    <row r="745" spans="7:25" ht="12.75">
      <c r="G745" s="4"/>
      <c r="H745" s="4"/>
      <c r="I745" s="1"/>
      <c r="J745" s="1"/>
      <c r="K745" s="1"/>
      <c r="L745" s="1"/>
      <c r="M745" s="1"/>
      <c r="N745" s="1"/>
      <c r="T745"/>
      <c r="U745"/>
      <c r="V745"/>
      <c r="W745"/>
      <c r="X745"/>
      <c r="Y745"/>
    </row>
    <row r="746" spans="7:25" ht="12.75">
      <c r="G746" s="4"/>
      <c r="H746" s="4"/>
      <c r="I746" s="1"/>
      <c r="J746" s="1"/>
      <c r="K746" s="1"/>
      <c r="L746" s="1"/>
      <c r="M746" s="1"/>
      <c r="N746" s="1"/>
      <c r="T746"/>
      <c r="U746"/>
      <c r="V746"/>
      <c r="W746"/>
      <c r="X746"/>
      <c r="Y746"/>
    </row>
    <row r="747" spans="7:25" ht="12.75">
      <c r="G747" s="4"/>
      <c r="H747" s="4"/>
      <c r="I747" s="1"/>
      <c r="J747" s="1"/>
      <c r="K747" s="1"/>
      <c r="L747" s="1"/>
      <c r="M747" s="1"/>
      <c r="N747" s="1"/>
      <c r="T747"/>
      <c r="U747"/>
      <c r="V747"/>
      <c r="W747"/>
      <c r="X747"/>
      <c r="Y747"/>
    </row>
    <row r="748" spans="7:25" ht="12.75">
      <c r="G748" s="4"/>
      <c r="H748" s="4"/>
      <c r="I748" s="1"/>
      <c r="J748" s="1"/>
      <c r="K748" s="1"/>
      <c r="L748" s="1"/>
      <c r="M748" s="1"/>
      <c r="N748" s="1"/>
      <c r="T748"/>
      <c r="U748"/>
      <c r="V748"/>
      <c r="W748"/>
      <c r="X748"/>
      <c r="Y748"/>
    </row>
    <row r="749" spans="7:25" ht="12.75">
      <c r="G749" s="4"/>
      <c r="H749" s="4"/>
      <c r="I749" s="1"/>
      <c r="J749" s="1"/>
      <c r="K749" s="1"/>
      <c r="L749" s="1"/>
      <c r="M749" s="1"/>
      <c r="N749" s="1"/>
      <c r="T749"/>
      <c r="U749"/>
      <c r="V749"/>
      <c r="W749"/>
      <c r="X749"/>
      <c r="Y749"/>
    </row>
    <row r="750" spans="7:25" ht="12.75">
      <c r="G750" s="4"/>
      <c r="H750" s="4"/>
      <c r="I750" s="1"/>
      <c r="J750" s="1"/>
      <c r="K750" s="1"/>
      <c r="L750" s="1"/>
      <c r="M750" s="1"/>
      <c r="N750" s="1"/>
      <c r="T750"/>
      <c r="U750"/>
      <c r="V750"/>
      <c r="W750"/>
      <c r="X750"/>
      <c r="Y750"/>
    </row>
    <row r="751" spans="7:25" ht="12.75">
      <c r="G751" s="4"/>
      <c r="H751" s="4"/>
      <c r="I751" s="1"/>
      <c r="J751" s="1"/>
      <c r="K751" s="1"/>
      <c r="L751" s="1"/>
      <c r="M751" s="1"/>
      <c r="N751" s="1"/>
      <c r="T751"/>
      <c r="U751"/>
      <c r="V751"/>
      <c r="W751"/>
      <c r="X751"/>
      <c r="Y751"/>
    </row>
    <row r="752" spans="7:25" ht="12.75">
      <c r="G752" s="4"/>
      <c r="H752" s="4"/>
      <c r="I752" s="1"/>
      <c r="J752" s="1"/>
      <c r="K752" s="1"/>
      <c r="L752" s="1"/>
      <c r="M752" s="1"/>
      <c r="N752" s="1"/>
      <c r="T752"/>
      <c r="U752"/>
      <c r="V752"/>
      <c r="W752"/>
      <c r="X752"/>
      <c r="Y752"/>
    </row>
    <row r="753" spans="7:25" ht="12.75">
      <c r="G753" s="4"/>
      <c r="H753" s="4"/>
      <c r="I753" s="1"/>
      <c r="J753" s="1"/>
      <c r="K753" s="1"/>
      <c r="L753" s="1"/>
      <c r="M753" s="1"/>
      <c r="N753" s="1"/>
      <c r="T753"/>
      <c r="U753"/>
      <c r="V753"/>
      <c r="W753"/>
      <c r="X753"/>
      <c r="Y753"/>
    </row>
    <row r="754" spans="7:25" ht="12.75">
      <c r="G754" s="4"/>
      <c r="H754" s="4"/>
      <c r="I754" s="1"/>
      <c r="J754" s="1"/>
      <c r="K754" s="1"/>
      <c r="L754" s="1"/>
      <c r="M754" s="1"/>
      <c r="N754" s="1"/>
      <c r="T754"/>
      <c r="U754"/>
      <c r="V754"/>
      <c r="W754"/>
      <c r="X754"/>
      <c r="Y754"/>
    </row>
    <row r="755" spans="7:25" ht="12.75">
      <c r="G755" s="4"/>
      <c r="H755" s="4"/>
      <c r="I755" s="1"/>
      <c r="J755" s="1"/>
      <c r="K755" s="1"/>
      <c r="L755" s="1"/>
      <c r="M755" s="1"/>
      <c r="N755" s="1"/>
      <c r="T755"/>
      <c r="U755"/>
      <c r="V755"/>
      <c r="W755"/>
      <c r="X755"/>
      <c r="Y755"/>
    </row>
    <row r="756" spans="7:25" ht="12.75">
      <c r="G756" s="4"/>
      <c r="H756" s="4"/>
      <c r="I756" s="1"/>
      <c r="J756" s="1"/>
      <c r="K756" s="1"/>
      <c r="L756" s="1"/>
      <c r="M756" s="1"/>
      <c r="N756" s="1"/>
      <c r="T756"/>
      <c r="U756"/>
      <c r="V756"/>
      <c r="W756"/>
      <c r="X756"/>
      <c r="Y756"/>
    </row>
    <row r="757" spans="7:25" ht="12.75">
      <c r="G757" s="4"/>
      <c r="H757" s="4"/>
      <c r="I757" s="1"/>
      <c r="J757" s="1"/>
      <c r="K757" s="1"/>
      <c r="L757" s="1"/>
      <c r="M757" s="1"/>
      <c r="N757" s="1"/>
      <c r="T757"/>
      <c r="U757"/>
      <c r="V757"/>
      <c r="W757"/>
      <c r="X757"/>
      <c r="Y757"/>
    </row>
    <row r="758" spans="7:25" ht="12.75">
      <c r="G758" s="4"/>
      <c r="H758" s="4"/>
      <c r="I758" s="1"/>
      <c r="J758" s="1"/>
      <c r="K758" s="1"/>
      <c r="L758" s="1"/>
      <c r="M758" s="1"/>
      <c r="N758" s="1"/>
      <c r="T758"/>
      <c r="U758"/>
      <c r="V758"/>
      <c r="W758"/>
      <c r="X758"/>
      <c r="Y758"/>
    </row>
    <row r="759" spans="7:25" ht="12.75">
      <c r="G759" s="4"/>
      <c r="H759" s="4"/>
      <c r="I759" s="1"/>
      <c r="J759" s="1"/>
      <c r="K759" s="1"/>
      <c r="L759" s="1"/>
      <c r="M759" s="1"/>
      <c r="N759" s="1"/>
      <c r="T759"/>
      <c r="U759"/>
      <c r="V759"/>
      <c r="W759"/>
      <c r="X759"/>
      <c r="Y759"/>
    </row>
    <row r="760" spans="7:25" ht="12.75">
      <c r="G760" s="4"/>
      <c r="H760" s="4"/>
      <c r="I760" s="1"/>
      <c r="J760" s="1"/>
      <c r="K760" s="1"/>
      <c r="L760" s="1"/>
      <c r="M760" s="1"/>
      <c r="N760" s="1"/>
      <c r="T760"/>
      <c r="U760"/>
      <c r="V760"/>
      <c r="W760"/>
      <c r="X760"/>
      <c r="Y760"/>
    </row>
    <row r="761" spans="7:25" ht="12.75">
      <c r="G761" s="4"/>
      <c r="H761" s="4"/>
      <c r="I761" s="1"/>
      <c r="J761" s="1"/>
      <c r="K761" s="1"/>
      <c r="L761" s="1"/>
      <c r="M761" s="1"/>
      <c r="N761" s="1"/>
      <c r="T761"/>
      <c r="U761"/>
      <c r="V761"/>
      <c r="W761"/>
      <c r="X761"/>
      <c r="Y761"/>
    </row>
    <row r="762" spans="7:25" ht="12.75">
      <c r="G762" s="4"/>
      <c r="H762" s="4"/>
      <c r="I762" s="1"/>
      <c r="J762" s="1"/>
      <c r="K762" s="1"/>
      <c r="L762" s="1"/>
      <c r="M762" s="1"/>
      <c r="N762" s="1"/>
      <c r="T762"/>
      <c r="U762"/>
      <c r="V762"/>
      <c r="W762"/>
      <c r="X762"/>
      <c r="Y762"/>
    </row>
    <row r="763" spans="7:25" ht="12.75">
      <c r="G763" s="4"/>
      <c r="H763" s="4"/>
      <c r="I763" s="1"/>
      <c r="J763" s="1"/>
      <c r="K763" s="1"/>
      <c r="L763" s="1"/>
      <c r="M763" s="1"/>
      <c r="N763" s="1"/>
      <c r="T763"/>
      <c r="U763"/>
      <c r="V763"/>
      <c r="W763"/>
      <c r="X763"/>
      <c r="Y763"/>
    </row>
    <row r="764" spans="7:25" ht="12.75">
      <c r="G764" s="4"/>
      <c r="H764" s="4"/>
      <c r="I764" s="1"/>
      <c r="J764" s="1"/>
      <c r="K764" s="1"/>
      <c r="L764" s="1"/>
      <c r="M764" s="1"/>
      <c r="N764" s="1"/>
      <c r="T764"/>
      <c r="U764"/>
      <c r="V764"/>
      <c r="W764"/>
      <c r="X764"/>
      <c r="Y764"/>
    </row>
    <row r="765" spans="7:25" ht="12.75">
      <c r="G765" s="4"/>
      <c r="H765" s="4"/>
      <c r="I765" s="1"/>
      <c r="J765" s="1"/>
      <c r="K765" s="1"/>
      <c r="L765" s="1"/>
      <c r="M765" s="1"/>
      <c r="N765" s="1"/>
      <c r="T765"/>
      <c r="U765"/>
      <c r="V765"/>
      <c r="W765"/>
      <c r="X765"/>
      <c r="Y765"/>
    </row>
    <row r="766" spans="7:25" ht="12.75">
      <c r="G766" s="4"/>
      <c r="H766" s="4"/>
      <c r="I766" s="1"/>
      <c r="J766" s="1"/>
      <c r="K766" s="1"/>
      <c r="L766" s="1"/>
      <c r="M766" s="1"/>
      <c r="N766" s="1"/>
      <c r="T766"/>
      <c r="U766"/>
      <c r="V766"/>
      <c r="W766"/>
      <c r="X766"/>
      <c r="Y766"/>
    </row>
    <row r="767" spans="7:25" ht="12.75">
      <c r="G767" s="4"/>
      <c r="H767" s="4"/>
      <c r="I767" s="1"/>
      <c r="J767" s="1"/>
      <c r="K767" s="1"/>
      <c r="L767" s="1"/>
      <c r="M767" s="1"/>
      <c r="N767" s="1"/>
      <c r="T767"/>
      <c r="U767"/>
      <c r="V767"/>
      <c r="W767"/>
      <c r="X767"/>
      <c r="Y767"/>
    </row>
    <row r="768" spans="7:25" ht="12.75">
      <c r="G768" s="4"/>
      <c r="H768" s="4"/>
      <c r="I768" s="1"/>
      <c r="J768" s="1"/>
      <c r="K768" s="1"/>
      <c r="L768" s="1"/>
      <c r="M768" s="1"/>
      <c r="N768" s="1"/>
      <c r="T768"/>
      <c r="U768"/>
      <c r="V768"/>
      <c r="W768"/>
      <c r="X768"/>
      <c r="Y768"/>
    </row>
    <row r="769" spans="7:25" ht="12.75">
      <c r="G769" s="4"/>
      <c r="H769" s="4"/>
      <c r="I769" s="1"/>
      <c r="J769" s="1"/>
      <c r="K769" s="1"/>
      <c r="L769" s="1"/>
      <c r="M769" s="1"/>
      <c r="N769" s="1"/>
      <c r="T769"/>
      <c r="U769"/>
      <c r="V769"/>
      <c r="W769"/>
      <c r="X769"/>
      <c r="Y769"/>
    </row>
    <row r="770" spans="7:25" ht="12.75">
      <c r="G770" s="4"/>
      <c r="H770" s="4"/>
      <c r="I770" s="1"/>
      <c r="J770" s="1"/>
      <c r="K770" s="1"/>
      <c r="L770" s="1"/>
      <c r="M770" s="1"/>
      <c r="N770" s="1"/>
      <c r="T770"/>
      <c r="U770"/>
      <c r="V770"/>
      <c r="W770"/>
      <c r="X770"/>
      <c r="Y770"/>
    </row>
    <row r="771" spans="7:25" ht="12.75">
      <c r="G771" s="4"/>
      <c r="H771" s="4"/>
      <c r="I771" s="1"/>
      <c r="J771" s="1"/>
      <c r="K771" s="1"/>
      <c r="L771" s="1"/>
      <c r="M771" s="1"/>
      <c r="N771" s="1"/>
      <c r="T771"/>
      <c r="U771"/>
      <c r="V771"/>
      <c r="W771"/>
      <c r="X771"/>
      <c r="Y771"/>
    </row>
    <row r="772" spans="7:25" ht="12.75">
      <c r="G772" s="4"/>
      <c r="H772" s="4"/>
      <c r="I772" s="1"/>
      <c r="J772" s="1"/>
      <c r="K772" s="1"/>
      <c r="L772" s="1"/>
      <c r="M772" s="1"/>
      <c r="N772" s="1"/>
      <c r="T772"/>
      <c r="U772"/>
      <c r="V772"/>
      <c r="W772"/>
      <c r="X772"/>
      <c r="Y772"/>
    </row>
    <row r="773" spans="7:25" ht="12.75">
      <c r="G773" s="4"/>
      <c r="H773" s="4"/>
      <c r="I773" s="1"/>
      <c r="J773" s="1"/>
      <c r="K773" s="1"/>
      <c r="L773" s="1"/>
      <c r="M773" s="1"/>
      <c r="N773" s="1"/>
      <c r="T773"/>
      <c r="U773"/>
      <c r="V773"/>
      <c r="W773"/>
      <c r="X773"/>
      <c r="Y773"/>
    </row>
    <row r="774" spans="7:25" ht="12.75">
      <c r="G774" s="4"/>
      <c r="H774" s="4"/>
      <c r="I774" s="1"/>
      <c r="J774" s="1"/>
      <c r="K774" s="1"/>
      <c r="L774" s="1"/>
      <c r="M774" s="1"/>
      <c r="N774" s="1"/>
      <c r="T774"/>
      <c r="U774"/>
      <c r="V774"/>
      <c r="W774"/>
      <c r="X774"/>
      <c r="Y774"/>
    </row>
    <row r="775" spans="7:25" ht="12.75">
      <c r="G775" s="4"/>
      <c r="H775" s="4"/>
      <c r="I775" s="1"/>
      <c r="J775" s="1"/>
      <c r="K775" s="1"/>
      <c r="L775" s="1"/>
      <c r="M775" s="1"/>
      <c r="N775" s="1"/>
      <c r="T775"/>
      <c r="U775"/>
      <c r="V775"/>
      <c r="W775"/>
      <c r="X775"/>
      <c r="Y775"/>
    </row>
    <row r="776" spans="7:25" ht="12.75">
      <c r="G776" s="4"/>
      <c r="H776" s="4"/>
      <c r="I776" s="1"/>
      <c r="J776" s="1"/>
      <c r="K776" s="1"/>
      <c r="L776" s="1"/>
      <c r="M776" s="1"/>
      <c r="N776" s="1"/>
      <c r="T776"/>
      <c r="U776"/>
      <c r="V776"/>
      <c r="W776"/>
      <c r="X776"/>
      <c r="Y776"/>
    </row>
    <row r="777" spans="7:25" ht="12.75">
      <c r="G777" s="4"/>
      <c r="H777" s="4"/>
      <c r="I777" s="1"/>
      <c r="J777" s="1"/>
      <c r="K777" s="1"/>
      <c r="L777" s="1"/>
      <c r="M777" s="1"/>
      <c r="N777" s="1"/>
      <c r="T777"/>
      <c r="U777"/>
      <c r="V777"/>
      <c r="W777"/>
      <c r="X777"/>
      <c r="Y777"/>
    </row>
    <row r="778" spans="7:25" ht="12.75">
      <c r="G778" s="4"/>
      <c r="H778" s="4"/>
      <c r="I778" s="1"/>
      <c r="J778" s="1"/>
      <c r="K778" s="1"/>
      <c r="L778" s="1"/>
      <c r="M778" s="1"/>
      <c r="N778" s="1"/>
      <c r="T778"/>
      <c r="U778"/>
      <c r="V778"/>
      <c r="W778"/>
      <c r="X778"/>
      <c r="Y778"/>
    </row>
    <row r="779" spans="7:25" ht="12.75">
      <c r="G779" s="4"/>
      <c r="H779" s="4"/>
      <c r="I779" s="1"/>
      <c r="J779" s="1"/>
      <c r="K779" s="1"/>
      <c r="L779" s="1"/>
      <c r="M779" s="1"/>
      <c r="N779" s="1"/>
      <c r="T779"/>
      <c r="U779"/>
      <c r="V779"/>
      <c r="W779"/>
      <c r="X779"/>
      <c r="Y779"/>
    </row>
    <row r="780" spans="7:25" ht="12.75">
      <c r="G780" s="4"/>
      <c r="H780" s="4"/>
      <c r="I780" s="1"/>
      <c r="J780" s="1"/>
      <c r="K780" s="1"/>
      <c r="L780" s="1"/>
      <c r="M780" s="1"/>
      <c r="N780" s="1"/>
      <c r="T780"/>
      <c r="U780"/>
      <c r="V780"/>
      <c r="W780"/>
      <c r="X780"/>
      <c r="Y780"/>
    </row>
    <row r="781" spans="7:25" ht="12.75">
      <c r="G781" s="4"/>
      <c r="H781" s="4"/>
      <c r="I781" s="1"/>
      <c r="J781" s="1"/>
      <c r="K781" s="1"/>
      <c r="L781" s="1"/>
      <c r="M781" s="1"/>
      <c r="N781" s="1"/>
      <c r="T781"/>
      <c r="U781"/>
      <c r="V781"/>
      <c r="W781"/>
      <c r="X781"/>
      <c r="Y781"/>
    </row>
    <row r="782" spans="7:25" ht="12.75">
      <c r="G782" s="4"/>
      <c r="H782" s="4"/>
      <c r="I782" s="1"/>
      <c r="J782" s="1"/>
      <c r="K782" s="1"/>
      <c r="L782" s="1"/>
      <c r="M782" s="1"/>
      <c r="N782" s="1"/>
      <c r="T782"/>
      <c r="U782"/>
      <c r="V782"/>
      <c r="W782"/>
      <c r="X782"/>
      <c r="Y782"/>
    </row>
    <row r="783" spans="7:25" ht="12.75">
      <c r="G783" s="4"/>
      <c r="H783" s="4"/>
      <c r="I783" s="1"/>
      <c r="J783" s="1"/>
      <c r="K783" s="1"/>
      <c r="L783" s="1"/>
      <c r="M783" s="1"/>
      <c r="N783" s="1"/>
      <c r="T783"/>
      <c r="U783"/>
      <c r="V783"/>
      <c r="W783"/>
      <c r="X783"/>
      <c r="Y783"/>
    </row>
    <row r="784" spans="7:25" ht="12.75">
      <c r="G784" s="4"/>
      <c r="H784" s="4"/>
      <c r="I784" s="1"/>
      <c r="J784" s="1"/>
      <c r="K784" s="1"/>
      <c r="L784" s="1"/>
      <c r="M784" s="1"/>
      <c r="N784" s="1"/>
      <c r="T784"/>
      <c r="U784"/>
      <c r="V784"/>
      <c r="W784"/>
      <c r="X784"/>
      <c r="Y784"/>
    </row>
    <row r="785" spans="7:25" ht="12.75">
      <c r="G785" s="4"/>
      <c r="H785" s="4"/>
      <c r="I785" s="1"/>
      <c r="J785" s="1"/>
      <c r="K785" s="1"/>
      <c r="L785" s="1"/>
      <c r="M785" s="1"/>
      <c r="N785" s="1"/>
      <c r="T785"/>
      <c r="U785"/>
      <c r="V785"/>
      <c r="W785"/>
      <c r="X785"/>
      <c r="Y785"/>
    </row>
    <row r="786" spans="7:25" ht="12.75">
      <c r="G786" s="4"/>
      <c r="H786" s="4"/>
      <c r="I786" s="1"/>
      <c r="J786" s="1"/>
      <c r="K786" s="1"/>
      <c r="L786" s="1"/>
      <c r="M786" s="1"/>
      <c r="N786" s="1"/>
      <c r="T786"/>
      <c r="U786"/>
      <c r="V786"/>
      <c r="W786"/>
      <c r="X786"/>
      <c r="Y786"/>
    </row>
    <row r="787" spans="7:25" ht="12.75">
      <c r="G787" s="4"/>
      <c r="H787" s="4"/>
      <c r="I787" s="1"/>
      <c r="J787" s="1"/>
      <c r="K787" s="1"/>
      <c r="L787" s="1"/>
      <c r="M787" s="1"/>
      <c r="N787" s="1"/>
      <c r="T787"/>
      <c r="U787"/>
      <c r="V787"/>
      <c r="W787"/>
      <c r="X787"/>
      <c r="Y787"/>
    </row>
    <row r="788" spans="7:25" ht="12.75">
      <c r="G788" s="4"/>
      <c r="H788" s="4"/>
      <c r="I788" s="1"/>
      <c r="J788" s="1"/>
      <c r="K788" s="1"/>
      <c r="L788" s="1"/>
      <c r="M788" s="1"/>
      <c r="N788" s="1"/>
      <c r="T788"/>
      <c r="U788"/>
      <c r="V788"/>
      <c r="W788"/>
      <c r="X788"/>
      <c r="Y788"/>
    </row>
    <row r="789" spans="7:25" ht="12.75">
      <c r="G789" s="4"/>
      <c r="H789" s="4"/>
      <c r="I789" s="1"/>
      <c r="J789" s="1"/>
      <c r="K789" s="1"/>
      <c r="L789" s="1"/>
      <c r="M789" s="1"/>
      <c r="N789" s="1"/>
      <c r="T789"/>
      <c r="U789"/>
      <c r="V789"/>
      <c r="W789"/>
      <c r="X789"/>
      <c r="Y789"/>
    </row>
    <row r="790" spans="7:25" ht="12.75">
      <c r="G790" s="4"/>
      <c r="H790" s="4"/>
      <c r="I790" s="1"/>
      <c r="J790" s="1"/>
      <c r="K790" s="1"/>
      <c r="L790" s="1"/>
      <c r="M790" s="1"/>
      <c r="N790" s="1"/>
      <c r="T790"/>
      <c r="U790"/>
      <c r="V790"/>
      <c r="W790"/>
      <c r="X790"/>
      <c r="Y790"/>
    </row>
    <row r="791" spans="7:25" ht="12.75">
      <c r="G791" s="4"/>
      <c r="H791" s="4"/>
      <c r="I791" s="1"/>
      <c r="J791" s="1"/>
      <c r="K791" s="1"/>
      <c r="L791" s="1"/>
      <c r="M791" s="1"/>
      <c r="N791" s="1"/>
      <c r="T791"/>
      <c r="U791"/>
      <c r="V791"/>
      <c r="W791"/>
      <c r="X791"/>
      <c r="Y791"/>
    </row>
    <row r="792" spans="7:25" ht="12.75">
      <c r="G792" s="4"/>
      <c r="H792" s="4"/>
      <c r="I792" s="1"/>
      <c r="J792" s="1"/>
      <c r="K792" s="1"/>
      <c r="L792" s="1"/>
      <c r="M792" s="1"/>
      <c r="N792" s="1"/>
      <c r="T792"/>
      <c r="U792"/>
      <c r="V792"/>
      <c r="W792"/>
      <c r="X792"/>
      <c r="Y792"/>
    </row>
    <row r="793" spans="7:25" ht="12.75">
      <c r="G793" s="4"/>
      <c r="H793" s="4"/>
      <c r="I793" s="1"/>
      <c r="J793" s="1"/>
      <c r="K793" s="1"/>
      <c r="L793" s="1"/>
      <c r="M793" s="1"/>
      <c r="N793" s="1"/>
      <c r="T793"/>
      <c r="U793"/>
      <c r="V793"/>
      <c r="W793"/>
      <c r="X793"/>
      <c r="Y793"/>
    </row>
    <row r="794" spans="7:25" ht="12.75">
      <c r="G794" s="4"/>
      <c r="H794" s="4"/>
      <c r="I794" s="1"/>
      <c r="J794" s="1"/>
      <c r="K794" s="1"/>
      <c r="L794" s="1"/>
      <c r="M794" s="1"/>
      <c r="N794" s="1"/>
      <c r="T794"/>
      <c r="U794"/>
      <c r="V794"/>
      <c r="W794"/>
      <c r="X794"/>
      <c r="Y794"/>
    </row>
    <row r="795" spans="7:25" ht="12.75">
      <c r="G795" s="4"/>
      <c r="H795" s="4"/>
      <c r="I795" s="1"/>
      <c r="J795" s="1"/>
      <c r="K795" s="1"/>
      <c r="L795" s="1"/>
      <c r="M795" s="1"/>
      <c r="N795" s="1"/>
      <c r="T795"/>
      <c r="U795"/>
      <c r="V795"/>
      <c r="W795"/>
      <c r="X795"/>
      <c r="Y795"/>
    </row>
    <row r="796" spans="7:25" ht="12.75">
      <c r="G796" s="4"/>
      <c r="H796" s="4"/>
      <c r="I796" s="1"/>
      <c r="J796" s="1"/>
      <c r="K796" s="1"/>
      <c r="L796" s="1"/>
      <c r="M796" s="1"/>
      <c r="N796" s="1"/>
      <c r="T796"/>
      <c r="U796"/>
      <c r="V796"/>
      <c r="W796"/>
      <c r="X796"/>
      <c r="Y796"/>
    </row>
    <row r="797" spans="7:25" ht="12.75">
      <c r="G797" s="4"/>
      <c r="H797" s="4"/>
      <c r="I797" s="1"/>
      <c r="J797" s="1"/>
      <c r="K797" s="1"/>
      <c r="L797" s="1"/>
      <c r="M797" s="1"/>
      <c r="N797" s="1"/>
      <c r="T797"/>
      <c r="U797"/>
      <c r="V797"/>
      <c r="W797"/>
      <c r="X797"/>
      <c r="Y797"/>
    </row>
    <row r="798" spans="7:25" ht="12.75">
      <c r="G798" s="4"/>
      <c r="H798" s="4"/>
      <c r="I798" s="1"/>
      <c r="J798" s="1"/>
      <c r="K798" s="1"/>
      <c r="L798" s="1"/>
      <c r="M798" s="1"/>
      <c r="N798" s="1"/>
      <c r="T798"/>
      <c r="U798"/>
      <c r="V798"/>
      <c r="W798"/>
      <c r="X798"/>
      <c r="Y798"/>
    </row>
    <row r="799" spans="7:25" ht="12.75">
      <c r="G799" s="4"/>
      <c r="H799" s="4"/>
      <c r="I799" s="1"/>
      <c r="J799" s="1"/>
      <c r="K799" s="1"/>
      <c r="L799" s="1"/>
      <c r="M799" s="1"/>
      <c r="N799" s="1"/>
      <c r="T799"/>
      <c r="U799"/>
      <c r="V799"/>
      <c r="W799"/>
      <c r="X799"/>
      <c r="Y799"/>
    </row>
    <row r="800" spans="7:25" ht="12.75">
      <c r="G800" s="4"/>
      <c r="H800" s="4"/>
      <c r="I800" s="1"/>
      <c r="J800" s="1"/>
      <c r="K800" s="1"/>
      <c r="L800" s="1"/>
      <c r="M800" s="1"/>
      <c r="N800" s="1"/>
      <c r="T800"/>
      <c r="U800"/>
      <c r="V800"/>
      <c r="W800"/>
      <c r="X800"/>
      <c r="Y800"/>
    </row>
    <row r="801" spans="7:25" ht="12.75">
      <c r="G801" s="4"/>
      <c r="H801" s="4"/>
      <c r="I801" s="1"/>
      <c r="J801" s="1"/>
      <c r="K801" s="1"/>
      <c r="L801" s="1"/>
      <c r="M801" s="1"/>
      <c r="N801" s="1"/>
      <c r="T801"/>
      <c r="U801"/>
      <c r="V801"/>
      <c r="W801"/>
      <c r="X801"/>
      <c r="Y801"/>
    </row>
    <row r="802" spans="7:25" ht="12.75">
      <c r="G802" s="4"/>
      <c r="H802" s="4"/>
      <c r="I802" s="1"/>
      <c r="J802" s="1"/>
      <c r="K802" s="1"/>
      <c r="L802" s="1"/>
      <c r="M802" s="1"/>
      <c r="N802" s="1"/>
      <c r="T802"/>
      <c r="U802"/>
      <c r="V802"/>
      <c r="W802"/>
      <c r="X802"/>
      <c r="Y802"/>
    </row>
    <row r="803" spans="7:25" ht="12.75">
      <c r="G803" s="4"/>
      <c r="H803" s="4"/>
      <c r="I803" s="1"/>
      <c r="J803" s="1"/>
      <c r="K803" s="1"/>
      <c r="L803" s="1"/>
      <c r="M803" s="1"/>
      <c r="N803" s="1"/>
      <c r="T803"/>
      <c r="U803"/>
      <c r="V803"/>
      <c r="W803"/>
      <c r="X803"/>
      <c r="Y803"/>
    </row>
    <row r="804" spans="7:25" ht="12.75">
      <c r="G804" s="4"/>
      <c r="H804" s="4"/>
      <c r="I804" s="1"/>
      <c r="J804" s="1"/>
      <c r="K804" s="1"/>
      <c r="L804" s="1"/>
      <c r="M804" s="1"/>
      <c r="N804" s="1"/>
      <c r="T804"/>
      <c r="U804"/>
      <c r="V804"/>
      <c r="W804"/>
      <c r="X804"/>
      <c r="Y804"/>
    </row>
    <row r="805" spans="7:25" ht="12.75">
      <c r="G805" s="4"/>
      <c r="H805" s="4"/>
      <c r="I805" s="1"/>
      <c r="J805" s="1"/>
      <c r="K805" s="1"/>
      <c r="L805" s="1"/>
      <c r="M805" s="1"/>
      <c r="N805" s="1"/>
      <c r="T805"/>
      <c r="U805"/>
      <c r="V805"/>
      <c r="W805"/>
      <c r="X805"/>
      <c r="Y805"/>
    </row>
    <row r="806" spans="7:25" ht="12.75">
      <c r="G806" s="4"/>
      <c r="H806" s="4"/>
      <c r="I806" s="1"/>
      <c r="J806" s="1"/>
      <c r="K806" s="1"/>
      <c r="L806" s="1"/>
      <c r="M806" s="1"/>
      <c r="N806" s="1"/>
      <c r="T806"/>
      <c r="U806"/>
      <c r="V806"/>
      <c r="W806"/>
      <c r="X806"/>
      <c r="Y806"/>
    </row>
    <row r="807" spans="7:25" ht="12.75">
      <c r="G807" s="4"/>
      <c r="H807" s="4"/>
      <c r="I807" s="1"/>
      <c r="J807" s="1"/>
      <c r="K807" s="1"/>
      <c r="L807" s="1"/>
      <c r="M807" s="1"/>
      <c r="N807" s="1"/>
      <c r="T807"/>
      <c r="U807"/>
      <c r="V807"/>
      <c r="W807"/>
      <c r="X807"/>
      <c r="Y807"/>
    </row>
    <row r="808" spans="7:25" ht="12.75">
      <c r="G808" s="4"/>
      <c r="H808" s="4"/>
      <c r="I808" s="1"/>
      <c r="J808" s="1"/>
      <c r="K808" s="1"/>
      <c r="L808" s="1"/>
      <c r="M808" s="1"/>
      <c r="N808" s="1"/>
      <c r="T808"/>
      <c r="U808"/>
      <c r="V808"/>
      <c r="W808"/>
      <c r="X808"/>
      <c r="Y808"/>
    </row>
    <row r="809" spans="7:25" ht="12.75">
      <c r="G809" s="4"/>
      <c r="H809" s="4"/>
      <c r="I809" s="1"/>
      <c r="J809" s="1"/>
      <c r="K809" s="1"/>
      <c r="L809" s="1"/>
      <c r="M809" s="1"/>
      <c r="N809" s="1"/>
      <c r="T809"/>
      <c r="U809"/>
      <c r="V809"/>
      <c r="W809"/>
      <c r="X809"/>
      <c r="Y809"/>
    </row>
    <row r="810" spans="7:25" ht="12.75">
      <c r="G810" s="4"/>
      <c r="H810" s="4"/>
      <c r="I810" s="1"/>
      <c r="J810" s="1"/>
      <c r="K810" s="1"/>
      <c r="L810" s="1"/>
      <c r="M810" s="1"/>
      <c r="N810" s="1"/>
      <c r="T810"/>
      <c r="U810"/>
      <c r="V810"/>
      <c r="W810"/>
      <c r="X810"/>
      <c r="Y810"/>
    </row>
    <row r="811" spans="7:25" ht="12.75">
      <c r="G811" s="4"/>
      <c r="H811" s="4"/>
      <c r="I811" s="1"/>
      <c r="J811" s="1"/>
      <c r="K811" s="1"/>
      <c r="L811" s="1"/>
      <c r="M811" s="1"/>
      <c r="N811" s="1"/>
      <c r="T811"/>
      <c r="U811"/>
      <c r="V811"/>
      <c r="W811"/>
      <c r="X811"/>
      <c r="Y811"/>
    </row>
    <row r="812" spans="7:25" ht="12.75">
      <c r="G812" s="4"/>
      <c r="H812" s="4"/>
      <c r="I812" s="1"/>
      <c r="J812" s="1"/>
      <c r="K812" s="1"/>
      <c r="L812" s="1"/>
      <c r="M812" s="1"/>
      <c r="N812" s="1"/>
      <c r="T812"/>
      <c r="U812"/>
      <c r="V812"/>
      <c r="W812"/>
      <c r="X812"/>
      <c r="Y812"/>
    </row>
    <row r="813" spans="7:25" ht="12.75">
      <c r="G813" s="4"/>
      <c r="H813" s="4"/>
      <c r="I813" s="1"/>
      <c r="J813" s="1"/>
      <c r="K813" s="1"/>
      <c r="L813" s="1"/>
      <c r="M813" s="1"/>
      <c r="N813" s="1"/>
      <c r="T813"/>
      <c r="U813"/>
      <c r="V813"/>
      <c r="W813"/>
      <c r="X813"/>
      <c r="Y813"/>
    </row>
    <row r="814" spans="7:25" ht="12.75">
      <c r="G814" s="4"/>
      <c r="H814" s="4"/>
      <c r="I814" s="1"/>
      <c r="J814" s="1"/>
      <c r="K814" s="1"/>
      <c r="L814" s="1"/>
      <c r="M814" s="1"/>
      <c r="N814" s="1"/>
      <c r="T814"/>
      <c r="U814"/>
      <c r="V814"/>
      <c r="W814"/>
      <c r="X814"/>
      <c r="Y814"/>
    </row>
    <row r="815" spans="7:25" ht="12.75">
      <c r="G815" s="4"/>
      <c r="H815" s="4"/>
      <c r="I815" s="1"/>
      <c r="J815" s="1"/>
      <c r="K815" s="1"/>
      <c r="L815" s="1"/>
      <c r="M815" s="1"/>
      <c r="N815" s="1"/>
      <c r="T815"/>
      <c r="U815"/>
      <c r="V815"/>
      <c r="W815"/>
      <c r="X815"/>
      <c r="Y815"/>
    </row>
    <row r="816" spans="7:25" ht="12.75">
      <c r="G816" s="4"/>
      <c r="H816" s="4"/>
      <c r="I816" s="1"/>
      <c r="J816" s="1"/>
      <c r="K816" s="1"/>
      <c r="L816" s="1"/>
      <c r="M816" s="1"/>
      <c r="N816" s="1"/>
      <c r="T816"/>
      <c r="U816"/>
      <c r="V816"/>
      <c r="W816"/>
      <c r="X816"/>
      <c r="Y816"/>
    </row>
    <row r="817" spans="7:25" ht="12.75">
      <c r="G817" s="4"/>
      <c r="H817" s="4"/>
      <c r="I817" s="1"/>
      <c r="J817" s="1"/>
      <c r="K817" s="1"/>
      <c r="L817" s="1"/>
      <c r="M817" s="1"/>
      <c r="N817" s="1"/>
      <c r="T817"/>
      <c r="U817"/>
      <c r="V817"/>
      <c r="W817"/>
      <c r="X817"/>
      <c r="Y817"/>
    </row>
    <row r="818" spans="7:25" ht="12.75">
      <c r="G818" s="4"/>
      <c r="H818" s="4"/>
      <c r="I818" s="1"/>
      <c r="J818" s="1"/>
      <c r="K818" s="1"/>
      <c r="L818" s="1"/>
      <c r="M818" s="1"/>
      <c r="N818" s="1"/>
      <c r="T818"/>
      <c r="U818"/>
      <c r="V818"/>
      <c r="W818"/>
      <c r="X818"/>
      <c r="Y818"/>
    </row>
    <row r="819" spans="7:25" ht="12.75">
      <c r="G819" s="4"/>
      <c r="H819" s="4"/>
      <c r="I819" s="1"/>
      <c r="J819" s="1"/>
      <c r="K819" s="1"/>
      <c r="L819" s="1"/>
      <c r="M819" s="1"/>
      <c r="N819" s="1"/>
      <c r="T819"/>
      <c r="U819"/>
      <c r="V819"/>
      <c r="W819"/>
      <c r="X819"/>
      <c r="Y819"/>
    </row>
    <row r="820" spans="7:25" ht="12.75">
      <c r="G820" s="4"/>
      <c r="H820" s="4"/>
      <c r="I820" s="1"/>
      <c r="J820" s="1"/>
      <c r="K820" s="1"/>
      <c r="L820" s="1"/>
      <c r="M820" s="1"/>
      <c r="N820" s="1"/>
      <c r="T820"/>
      <c r="U820"/>
      <c r="V820"/>
      <c r="W820"/>
      <c r="X820"/>
      <c r="Y820"/>
    </row>
    <row r="821" spans="7:25" ht="12.75">
      <c r="G821" s="4"/>
      <c r="H821" s="4"/>
      <c r="I821" s="1"/>
      <c r="J821" s="1"/>
      <c r="K821" s="1"/>
      <c r="L821" s="1"/>
      <c r="M821" s="1"/>
      <c r="N821" s="1"/>
      <c r="T821"/>
      <c r="U821"/>
      <c r="V821"/>
      <c r="W821"/>
      <c r="X821"/>
      <c r="Y821"/>
    </row>
    <row r="822" spans="7:25" ht="12.75">
      <c r="G822" s="4"/>
      <c r="H822" s="4"/>
      <c r="I822" s="1"/>
      <c r="J822" s="1"/>
      <c r="K822" s="1"/>
      <c r="L822" s="1"/>
      <c r="M822" s="1"/>
      <c r="N822" s="1"/>
      <c r="T822"/>
      <c r="U822"/>
      <c r="V822"/>
      <c r="W822"/>
      <c r="X822"/>
      <c r="Y822"/>
    </row>
    <row r="823" spans="7:25" ht="12.75">
      <c r="G823" s="4"/>
      <c r="H823" s="4"/>
      <c r="I823" s="1"/>
      <c r="J823" s="1"/>
      <c r="K823" s="1"/>
      <c r="L823" s="1"/>
      <c r="M823" s="1"/>
      <c r="N823" s="1"/>
      <c r="T823"/>
      <c r="U823"/>
      <c r="V823"/>
      <c r="W823"/>
      <c r="X823"/>
      <c r="Y823"/>
    </row>
    <row r="824" spans="7:25" ht="12.75">
      <c r="G824" s="4"/>
      <c r="H824" s="4"/>
      <c r="I824" s="1"/>
      <c r="J824" s="1"/>
      <c r="K824" s="1"/>
      <c r="L824" s="1"/>
      <c r="M824" s="1"/>
      <c r="N824" s="1"/>
      <c r="T824"/>
      <c r="U824"/>
      <c r="V824"/>
      <c r="W824"/>
      <c r="X824"/>
      <c r="Y824"/>
    </row>
    <row r="825" spans="7:25" ht="12.75">
      <c r="G825" s="4"/>
      <c r="H825" s="4"/>
      <c r="I825" s="1"/>
      <c r="J825" s="1"/>
      <c r="K825" s="1"/>
      <c r="L825" s="1"/>
      <c r="M825" s="1"/>
      <c r="N825" s="1"/>
      <c r="T825"/>
      <c r="U825"/>
      <c r="V825"/>
      <c r="W825"/>
      <c r="X825"/>
      <c r="Y825"/>
    </row>
    <row r="826" spans="7:25" ht="12.75">
      <c r="G826" s="4"/>
      <c r="H826" s="4"/>
      <c r="I826" s="1"/>
      <c r="J826" s="1"/>
      <c r="K826" s="1"/>
      <c r="L826" s="1"/>
      <c r="M826" s="1"/>
      <c r="N826" s="1"/>
      <c r="T826"/>
      <c r="U826"/>
      <c r="V826"/>
      <c r="W826"/>
      <c r="X826"/>
      <c r="Y826"/>
    </row>
    <row r="827" spans="7:25" ht="12.75">
      <c r="G827" s="4"/>
      <c r="H827" s="4"/>
      <c r="I827" s="1"/>
      <c r="J827" s="1"/>
      <c r="K827" s="1"/>
      <c r="L827" s="1"/>
      <c r="M827" s="1"/>
      <c r="N827" s="1"/>
      <c r="T827"/>
      <c r="U827"/>
      <c r="V827"/>
      <c r="W827"/>
      <c r="X827"/>
      <c r="Y827"/>
    </row>
    <row r="828" spans="7:25" ht="12.75">
      <c r="G828" s="4"/>
      <c r="H828" s="4"/>
      <c r="I828" s="1"/>
      <c r="J828" s="1"/>
      <c r="K828" s="1"/>
      <c r="L828" s="1"/>
      <c r="M828" s="1"/>
      <c r="N828" s="1"/>
      <c r="T828"/>
      <c r="U828"/>
      <c r="V828"/>
      <c r="W828"/>
      <c r="X828"/>
      <c r="Y828"/>
    </row>
    <row r="829" spans="7:25" ht="12.75">
      <c r="G829" s="4"/>
      <c r="H829" s="4"/>
      <c r="I829" s="1"/>
      <c r="J829" s="1"/>
      <c r="K829" s="1"/>
      <c r="L829" s="1"/>
      <c r="M829" s="1"/>
      <c r="N829" s="1"/>
      <c r="T829"/>
      <c r="U829"/>
      <c r="V829"/>
      <c r="W829"/>
      <c r="X829"/>
      <c r="Y829"/>
    </row>
    <row r="830" spans="7:25" ht="12.75">
      <c r="G830" s="4"/>
      <c r="H830" s="4"/>
      <c r="I830" s="1"/>
      <c r="J830" s="1"/>
      <c r="K830" s="1"/>
      <c r="L830" s="1"/>
      <c r="M830" s="1"/>
      <c r="N830" s="1"/>
      <c r="T830"/>
      <c r="U830"/>
      <c r="V830"/>
      <c r="W830"/>
      <c r="X830"/>
      <c r="Y830"/>
    </row>
    <row r="831" spans="7:25" ht="12.75">
      <c r="G831" s="4"/>
      <c r="H831" s="4"/>
      <c r="I831" s="1"/>
      <c r="J831" s="1"/>
      <c r="K831" s="1"/>
      <c r="L831" s="1"/>
      <c r="M831" s="1"/>
      <c r="N831" s="1"/>
      <c r="T831"/>
      <c r="U831"/>
      <c r="V831"/>
      <c r="W831"/>
      <c r="X831"/>
      <c r="Y831"/>
    </row>
    <row r="832" spans="7:25" ht="12.75">
      <c r="G832" s="4"/>
      <c r="H832" s="4"/>
      <c r="I832" s="1"/>
      <c r="J832" s="1"/>
      <c r="K832" s="1"/>
      <c r="L832" s="1"/>
      <c r="M832" s="1"/>
      <c r="N832" s="1"/>
      <c r="T832"/>
      <c r="U832"/>
      <c r="V832"/>
      <c r="W832"/>
      <c r="X832"/>
      <c r="Y832"/>
    </row>
    <row r="833" spans="7:25" ht="12.75">
      <c r="G833" s="4"/>
      <c r="H833" s="4"/>
      <c r="I833" s="1"/>
      <c r="J833" s="1"/>
      <c r="K833" s="1"/>
      <c r="L833" s="1"/>
      <c r="M833" s="1"/>
      <c r="N833" s="1"/>
      <c r="T833"/>
      <c r="U833"/>
      <c r="V833"/>
      <c r="W833"/>
      <c r="X833"/>
      <c r="Y833"/>
    </row>
    <row r="834" spans="7:25" ht="12.75">
      <c r="G834" s="4"/>
      <c r="H834" s="4"/>
      <c r="I834" s="1"/>
      <c r="J834" s="1"/>
      <c r="K834" s="1"/>
      <c r="L834" s="1"/>
      <c r="M834" s="1"/>
      <c r="N834" s="1"/>
      <c r="T834"/>
      <c r="U834"/>
      <c r="V834"/>
      <c r="W834"/>
      <c r="X834"/>
      <c r="Y834"/>
    </row>
    <row r="835" spans="7:25" ht="12.75">
      <c r="G835" s="4"/>
      <c r="H835" s="4"/>
      <c r="I835" s="1"/>
      <c r="J835" s="1"/>
      <c r="K835" s="1"/>
      <c r="L835" s="1"/>
      <c r="M835" s="1"/>
      <c r="N835" s="1"/>
      <c r="T835"/>
      <c r="U835"/>
      <c r="V835"/>
      <c r="W835"/>
      <c r="X835"/>
      <c r="Y835"/>
    </row>
    <row r="836" spans="7:25" ht="12.75">
      <c r="G836" s="4"/>
      <c r="H836" s="4"/>
      <c r="I836" s="1"/>
      <c r="J836" s="1"/>
      <c r="K836" s="1"/>
      <c r="L836" s="1"/>
      <c r="M836" s="1"/>
      <c r="N836" s="1"/>
      <c r="T836"/>
      <c r="U836"/>
      <c r="V836"/>
      <c r="W836"/>
      <c r="X836"/>
      <c r="Y836"/>
    </row>
    <row r="837" spans="7:25" ht="12.75">
      <c r="G837" s="4"/>
      <c r="H837" s="4"/>
      <c r="I837" s="1"/>
      <c r="J837" s="1"/>
      <c r="K837" s="1"/>
      <c r="L837" s="1"/>
      <c r="M837" s="1"/>
      <c r="N837" s="1"/>
      <c r="T837"/>
      <c r="U837"/>
      <c r="V837"/>
      <c r="W837"/>
      <c r="X837"/>
      <c r="Y837"/>
    </row>
    <row r="838" spans="7:25" ht="12.75">
      <c r="G838" s="4"/>
      <c r="H838" s="4"/>
      <c r="I838" s="1"/>
      <c r="J838" s="1"/>
      <c r="K838" s="1"/>
      <c r="L838" s="1"/>
      <c r="M838" s="1"/>
      <c r="N838" s="1"/>
      <c r="T838"/>
      <c r="U838"/>
      <c r="V838"/>
      <c r="W838"/>
      <c r="X838"/>
      <c r="Y838"/>
    </row>
    <row r="839" spans="7:25" ht="12.75">
      <c r="G839" s="4"/>
      <c r="H839" s="4"/>
      <c r="I839" s="1"/>
      <c r="J839" s="1"/>
      <c r="K839" s="1"/>
      <c r="L839" s="1"/>
      <c r="M839" s="1"/>
      <c r="N839" s="1"/>
      <c r="T839"/>
      <c r="U839"/>
      <c r="V839"/>
      <c r="W839"/>
      <c r="X839"/>
      <c r="Y839"/>
    </row>
    <row r="840" spans="7:25" ht="12.75">
      <c r="G840" s="4"/>
      <c r="H840" s="4"/>
      <c r="I840" s="1"/>
      <c r="J840" s="1"/>
      <c r="K840" s="1"/>
      <c r="L840" s="1"/>
      <c r="M840" s="1"/>
      <c r="N840" s="1"/>
      <c r="T840"/>
      <c r="U840"/>
      <c r="V840"/>
      <c r="W840"/>
      <c r="X840"/>
      <c r="Y840"/>
    </row>
    <row r="841" spans="7:25" ht="12.75">
      <c r="G841" s="4"/>
      <c r="H841" s="4"/>
      <c r="I841" s="1"/>
      <c r="J841" s="1"/>
      <c r="K841" s="1"/>
      <c r="L841" s="1"/>
      <c r="M841" s="1"/>
      <c r="N841" s="1"/>
      <c r="T841"/>
      <c r="U841"/>
      <c r="V841"/>
      <c r="W841"/>
      <c r="X841"/>
      <c r="Y841"/>
    </row>
    <row r="842" spans="7:25" ht="12.75">
      <c r="G842" s="4"/>
      <c r="H842" s="4"/>
      <c r="I842" s="1"/>
      <c r="J842" s="1"/>
      <c r="K842" s="1"/>
      <c r="L842" s="1"/>
      <c r="M842" s="1"/>
      <c r="N842" s="1"/>
      <c r="T842"/>
      <c r="U842"/>
      <c r="V842"/>
      <c r="W842"/>
      <c r="X842"/>
      <c r="Y842"/>
    </row>
    <row r="843" spans="7:25" ht="12.75">
      <c r="G843" s="4"/>
      <c r="H843" s="4"/>
      <c r="I843" s="1"/>
      <c r="J843" s="1"/>
      <c r="K843" s="1"/>
      <c r="L843" s="1"/>
      <c r="M843" s="1"/>
      <c r="N843" s="1"/>
      <c r="T843"/>
      <c r="U843"/>
      <c r="V843"/>
      <c r="W843"/>
      <c r="X843"/>
      <c r="Y843"/>
    </row>
    <row r="844" spans="7:25" ht="12.75">
      <c r="G844" s="4"/>
      <c r="H844" s="4"/>
      <c r="I844" s="1"/>
      <c r="J844" s="1"/>
      <c r="K844" s="1"/>
      <c r="L844" s="1"/>
      <c r="M844" s="1"/>
      <c r="N844" s="1"/>
      <c r="T844"/>
      <c r="U844"/>
      <c r="V844"/>
      <c r="W844"/>
      <c r="X844"/>
      <c r="Y844"/>
    </row>
    <row r="845" spans="7:25" ht="12.75">
      <c r="G845" s="4"/>
      <c r="H845" s="4"/>
      <c r="I845" s="1"/>
      <c r="J845" s="1"/>
      <c r="K845" s="1"/>
      <c r="L845" s="1"/>
      <c r="M845" s="1"/>
      <c r="N845" s="1"/>
      <c r="T845"/>
      <c r="U845"/>
      <c r="V845"/>
      <c r="W845"/>
      <c r="X845"/>
      <c r="Y845"/>
    </row>
    <row r="846" spans="7:25" ht="12.75">
      <c r="G846" s="4"/>
      <c r="H846" s="4"/>
      <c r="I846" s="1"/>
      <c r="J846" s="1"/>
      <c r="K846" s="1"/>
      <c r="L846" s="1"/>
      <c r="M846" s="1"/>
      <c r="N846" s="1"/>
      <c r="T846"/>
      <c r="U846"/>
      <c r="V846"/>
      <c r="W846"/>
      <c r="X846"/>
      <c r="Y846"/>
    </row>
    <row r="847" spans="7:25" ht="12.75">
      <c r="G847" s="4"/>
      <c r="H847" s="4"/>
      <c r="I847" s="1"/>
      <c r="J847" s="1"/>
      <c r="K847" s="1"/>
      <c r="L847" s="1"/>
      <c r="M847" s="1"/>
      <c r="N847" s="1"/>
      <c r="T847"/>
      <c r="U847"/>
      <c r="V847"/>
      <c r="W847"/>
      <c r="X847"/>
      <c r="Y847"/>
    </row>
    <row r="848" spans="7:25" ht="12.75">
      <c r="G848" s="4"/>
      <c r="H848" s="4"/>
      <c r="I848" s="1"/>
      <c r="J848" s="1"/>
      <c r="K848" s="1"/>
      <c r="L848" s="1"/>
      <c r="M848" s="1"/>
      <c r="N848" s="1"/>
      <c r="T848"/>
      <c r="U848"/>
      <c r="V848"/>
      <c r="W848"/>
      <c r="X848"/>
      <c r="Y848"/>
    </row>
    <row r="849" spans="7:25" ht="12.75">
      <c r="G849" s="4"/>
      <c r="H849" s="4"/>
      <c r="I849" s="1"/>
      <c r="J849" s="1"/>
      <c r="K849" s="1"/>
      <c r="L849" s="1"/>
      <c r="M849" s="1"/>
      <c r="N849" s="1"/>
      <c r="T849"/>
      <c r="U849"/>
      <c r="V849"/>
      <c r="W849"/>
      <c r="X849"/>
      <c r="Y849"/>
    </row>
    <row r="850" spans="7:25" ht="12.75">
      <c r="G850" s="4"/>
      <c r="H850" s="4"/>
      <c r="I850" s="1"/>
      <c r="J850" s="1"/>
      <c r="K850" s="1"/>
      <c r="L850" s="1"/>
      <c r="M850" s="1"/>
      <c r="N850" s="1"/>
      <c r="T850"/>
      <c r="U850"/>
      <c r="V850"/>
      <c r="W850"/>
      <c r="X850"/>
      <c r="Y850"/>
    </row>
    <row r="851" spans="7:25" ht="12.75">
      <c r="G851" s="4"/>
      <c r="H851" s="4"/>
      <c r="I851" s="1"/>
      <c r="J851" s="1"/>
      <c r="K851" s="1"/>
      <c r="L851" s="1"/>
      <c r="M851" s="1"/>
      <c r="N851" s="1"/>
      <c r="T851"/>
      <c r="U851"/>
      <c r="V851"/>
      <c r="W851"/>
      <c r="X851"/>
      <c r="Y851"/>
    </row>
    <row r="852" spans="7:25" ht="12.75">
      <c r="G852" s="4"/>
      <c r="H852" s="4"/>
      <c r="I852" s="1"/>
      <c r="J852" s="1"/>
      <c r="K852" s="1"/>
      <c r="L852" s="1"/>
      <c r="M852" s="1"/>
      <c r="N852" s="1"/>
      <c r="T852"/>
      <c r="U852"/>
      <c r="V852"/>
      <c r="W852"/>
      <c r="X852"/>
      <c r="Y852"/>
    </row>
    <row r="853" spans="7:25" ht="12.75">
      <c r="G853" s="4"/>
      <c r="H853" s="4"/>
      <c r="I853" s="1"/>
      <c r="J853" s="1"/>
      <c r="K853" s="1"/>
      <c r="L853" s="1"/>
      <c r="M853" s="1"/>
      <c r="N853" s="1"/>
      <c r="T853"/>
      <c r="U853"/>
      <c r="V853"/>
      <c r="W853"/>
      <c r="X853"/>
      <c r="Y853"/>
    </row>
    <row r="854" spans="7:25" ht="12.75">
      <c r="G854" s="4"/>
      <c r="H854" s="4"/>
      <c r="I854" s="1"/>
      <c r="J854" s="1"/>
      <c r="K854" s="1"/>
      <c r="L854" s="1"/>
      <c r="M854" s="1"/>
      <c r="N854" s="1"/>
      <c r="T854"/>
      <c r="U854"/>
      <c r="V854"/>
      <c r="W854"/>
      <c r="X854"/>
      <c r="Y854"/>
    </row>
    <row r="855" spans="7:25" ht="12.75">
      <c r="G855" s="4"/>
      <c r="H855" s="4"/>
      <c r="I855" s="1"/>
      <c r="J855" s="1"/>
      <c r="K855" s="1"/>
      <c r="L855" s="1"/>
      <c r="M855" s="1"/>
      <c r="N855" s="1"/>
      <c r="T855"/>
      <c r="U855"/>
      <c r="V855"/>
      <c r="W855"/>
      <c r="X855"/>
      <c r="Y855"/>
    </row>
    <row r="856" spans="7:25" ht="12.75">
      <c r="G856" s="4"/>
      <c r="H856" s="4"/>
      <c r="I856" s="1"/>
      <c r="J856" s="1"/>
      <c r="K856" s="1"/>
      <c r="L856" s="1"/>
      <c r="M856" s="1"/>
      <c r="N856" s="1"/>
      <c r="T856"/>
      <c r="U856"/>
      <c r="V856"/>
      <c r="W856"/>
      <c r="X856"/>
      <c r="Y856"/>
    </row>
    <row r="857" spans="7:25" ht="12.75">
      <c r="G857" s="4"/>
      <c r="H857" s="4"/>
      <c r="I857" s="1"/>
      <c r="J857" s="1"/>
      <c r="K857" s="1"/>
      <c r="L857" s="1"/>
      <c r="M857" s="1"/>
      <c r="N857" s="1"/>
      <c r="T857"/>
      <c r="U857"/>
      <c r="V857"/>
      <c r="W857"/>
      <c r="X857"/>
      <c r="Y857"/>
    </row>
    <row r="858" spans="7:25" ht="12.75">
      <c r="G858" s="4"/>
      <c r="H858" s="4"/>
      <c r="I858" s="1"/>
      <c r="J858" s="1"/>
      <c r="K858" s="1"/>
      <c r="L858" s="1"/>
      <c r="M858" s="1"/>
      <c r="N858" s="1"/>
      <c r="T858"/>
      <c r="U858"/>
      <c r="V858"/>
      <c r="W858"/>
      <c r="X858"/>
      <c r="Y858"/>
    </row>
    <row r="859" spans="7:25" ht="12.75">
      <c r="G859" s="4"/>
      <c r="H859" s="4"/>
      <c r="I859" s="1"/>
      <c r="J859" s="1"/>
      <c r="K859" s="1"/>
      <c r="L859" s="1"/>
      <c r="M859" s="1"/>
      <c r="N859" s="1"/>
      <c r="T859"/>
      <c r="U859"/>
      <c r="V859"/>
      <c r="W859"/>
      <c r="X859"/>
      <c r="Y859"/>
    </row>
    <row r="860" spans="7:25" ht="12.75">
      <c r="G860" s="4"/>
      <c r="H860" s="4"/>
      <c r="I860" s="1"/>
      <c r="J860" s="1"/>
      <c r="K860" s="1"/>
      <c r="L860" s="1"/>
      <c r="M860" s="1"/>
      <c r="N860" s="1"/>
      <c r="T860"/>
      <c r="U860"/>
      <c r="V860"/>
      <c r="W860"/>
      <c r="X860"/>
      <c r="Y860"/>
    </row>
    <row r="861" spans="7:25" ht="12.75">
      <c r="G861" s="4"/>
      <c r="H861" s="4"/>
      <c r="I861" s="1"/>
      <c r="J861" s="1"/>
      <c r="K861" s="1"/>
      <c r="L861" s="1"/>
      <c r="M861" s="1"/>
      <c r="N861" s="1"/>
      <c r="T861"/>
      <c r="U861"/>
      <c r="V861"/>
      <c r="W861"/>
      <c r="X861"/>
      <c r="Y861"/>
    </row>
    <row r="862" spans="7:25" ht="12.75">
      <c r="G862" s="4"/>
      <c r="H862" s="4"/>
      <c r="I862" s="1"/>
      <c r="J862" s="1"/>
      <c r="K862" s="1"/>
      <c r="L862" s="1"/>
      <c r="M862" s="1"/>
      <c r="N862" s="1"/>
      <c r="T862"/>
      <c r="U862"/>
      <c r="V862"/>
      <c r="W862"/>
      <c r="X862"/>
      <c r="Y862"/>
    </row>
    <row r="863" spans="7:25" ht="12.75">
      <c r="G863" s="4"/>
      <c r="H863" s="4"/>
      <c r="I863" s="1"/>
      <c r="J863" s="1"/>
      <c r="K863" s="1"/>
      <c r="L863" s="1"/>
      <c r="M863" s="1"/>
      <c r="N863" s="1"/>
      <c r="T863"/>
      <c r="U863"/>
      <c r="V863"/>
      <c r="W863"/>
      <c r="X863"/>
      <c r="Y863"/>
    </row>
    <row r="864" spans="7:25" ht="12.75">
      <c r="G864" s="4"/>
      <c r="H864" s="4"/>
      <c r="I864" s="1"/>
      <c r="J864" s="1"/>
      <c r="K864" s="1"/>
      <c r="L864" s="1"/>
      <c r="M864" s="1"/>
      <c r="N864" s="1"/>
      <c r="T864"/>
      <c r="U864"/>
      <c r="V864"/>
      <c r="W864"/>
      <c r="X864"/>
      <c r="Y864"/>
    </row>
    <row r="865" spans="7:25" ht="12.75">
      <c r="G865" s="4"/>
      <c r="H865" s="4"/>
      <c r="I865" s="1"/>
      <c r="J865" s="1"/>
      <c r="K865" s="1"/>
      <c r="L865" s="1"/>
      <c r="M865" s="1"/>
      <c r="N865" s="1"/>
      <c r="T865"/>
      <c r="U865"/>
      <c r="V865"/>
      <c r="W865"/>
      <c r="X865"/>
      <c r="Y865"/>
    </row>
    <row r="866" spans="7:25" ht="12.75">
      <c r="G866" s="4"/>
      <c r="H866" s="4"/>
      <c r="I866" s="1"/>
      <c r="J866" s="1"/>
      <c r="K866" s="1"/>
      <c r="L866" s="1"/>
      <c r="M866" s="1"/>
      <c r="N866" s="1"/>
      <c r="T866"/>
      <c r="U866"/>
      <c r="V866"/>
      <c r="W866"/>
      <c r="X866"/>
      <c r="Y866"/>
    </row>
    <row r="867" spans="7:25" ht="12.75">
      <c r="G867" s="4"/>
      <c r="H867" s="4"/>
      <c r="I867" s="1"/>
      <c r="J867" s="1"/>
      <c r="K867" s="1"/>
      <c r="L867" s="1"/>
      <c r="M867" s="1"/>
      <c r="N867" s="1"/>
      <c r="T867"/>
      <c r="U867"/>
      <c r="V867"/>
      <c r="W867"/>
      <c r="X867"/>
      <c r="Y867"/>
    </row>
    <row r="868" spans="7:25" ht="12.75">
      <c r="G868" s="4"/>
      <c r="H868" s="4"/>
      <c r="I868" s="1"/>
      <c r="J868" s="1"/>
      <c r="K868" s="1"/>
      <c r="L868" s="1"/>
      <c r="M868" s="1"/>
      <c r="N868" s="1"/>
      <c r="T868"/>
      <c r="U868"/>
      <c r="V868"/>
      <c r="W868"/>
      <c r="X868"/>
      <c r="Y868"/>
    </row>
    <row r="869" spans="7:25" ht="12.75">
      <c r="G869" s="4"/>
      <c r="H869" s="4"/>
      <c r="I869" s="1"/>
      <c r="J869" s="1"/>
      <c r="K869" s="1"/>
      <c r="L869" s="1"/>
      <c r="M869" s="1"/>
      <c r="N869" s="1"/>
      <c r="T869"/>
      <c r="U869"/>
      <c r="V869"/>
      <c r="W869"/>
      <c r="X869"/>
      <c r="Y869"/>
    </row>
    <row r="870" spans="7:25" ht="12.75">
      <c r="G870" s="4"/>
      <c r="H870" s="4"/>
      <c r="I870" s="1"/>
      <c r="J870" s="1"/>
      <c r="K870" s="1"/>
      <c r="L870" s="1"/>
      <c r="M870" s="1"/>
      <c r="N870" s="1"/>
      <c r="T870"/>
      <c r="U870"/>
      <c r="V870"/>
      <c r="W870"/>
      <c r="X870"/>
      <c r="Y870"/>
    </row>
    <row r="871" spans="7:25" ht="12.75">
      <c r="G871" s="4"/>
      <c r="H871" s="4"/>
      <c r="I871" s="1"/>
      <c r="J871" s="1"/>
      <c r="K871" s="1"/>
      <c r="L871" s="1"/>
      <c r="M871" s="1"/>
      <c r="N871" s="1"/>
      <c r="T871"/>
      <c r="U871"/>
      <c r="V871"/>
      <c r="W871"/>
      <c r="X871"/>
      <c r="Y871"/>
    </row>
    <row r="872" spans="7:25" ht="12.75">
      <c r="G872" s="4"/>
      <c r="H872" s="4"/>
      <c r="I872" s="1"/>
      <c r="J872" s="1"/>
      <c r="K872" s="1"/>
      <c r="L872" s="1"/>
      <c r="M872" s="1"/>
      <c r="N872" s="1"/>
      <c r="T872"/>
      <c r="U872"/>
      <c r="V872"/>
      <c r="W872"/>
      <c r="X872"/>
      <c r="Y872"/>
    </row>
    <row r="873" spans="7:25" ht="12.75">
      <c r="G873" s="4"/>
      <c r="H873" s="4"/>
      <c r="I873" s="1"/>
      <c r="J873" s="1"/>
      <c r="K873" s="1"/>
      <c r="L873" s="1"/>
      <c r="M873" s="1"/>
      <c r="N873" s="1"/>
      <c r="T873"/>
      <c r="U873"/>
      <c r="V873"/>
      <c r="W873"/>
      <c r="X873"/>
      <c r="Y873"/>
    </row>
    <row r="874" spans="7:25" ht="12.75">
      <c r="G874" s="4"/>
      <c r="H874" s="4"/>
      <c r="I874" s="1"/>
      <c r="J874" s="1"/>
      <c r="K874" s="1"/>
      <c r="L874" s="1"/>
      <c r="M874" s="1"/>
      <c r="N874" s="1"/>
      <c r="T874"/>
      <c r="U874"/>
      <c r="V874"/>
      <c r="W874"/>
      <c r="X874"/>
      <c r="Y874"/>
    </row>
    <row r="875" spans="7:25" ht="12.75">
      <c r="G875" s="4"/>
      <c r="H875" s="4"/>
      <c r="I875" s="1"/>
      <c r="J875" s="1"/>
      <c r="K875" s="1"/>
      <c r="L875" s="1"/>
      <c r="M875" s="1"/>
      <c r="N875" s="1"/>
      <c r="T875"/>
      <c r="U875"/>
      <c r="V875"/>
      <c r="W875"/>
      <c r="X875"/>
      <c r="Y875"/>
    </row>
    <row r="876" spans="7:25" ht="12.75">
      <c r="G876" s="4"/>
      <c r="H876" s="4"/>
      <c r="I876" s="1"/>
      <c r="J876" s="1"/>
      <c r="K876" s="1"/>
      <c r="L876" s="1"/>
      <c r="M876" s="1"/>
      <c r="N876" s="1"/>
      <c r="T876"/>
      <c r="U876"/>
      <c r="V876"/>
      <c r="W876"/>
      <c r="X876"/>
      <c r="Y876"/>
    </row>
    <row r="877" spans="7:25" ht="12.75">
      <c r="G877" s="4"/>
      <c r="H877" s="4"/>
      <c r="I877" s="1"/>
      <c r="J877" s="1"/>
      <c r="K877" s="1"/>
      <c r="L877" s="1"/>
      <c r="M877" s="1"/>
      <c r="N877" s="1"/>
      <c r="T877"/>
      <c r="U877"/>
      <c r="V877"/>
      <c r="W877"/>
      <c r="X877"/>
      <c r="Y877"/>
    </row>
    <row r="878" spans="7:25" ht="12.75">
      <c r="G878" s="4"/>
      <c r="H878" s="4"/>
      <c r="I878" s="1"/>
      <c r="J878" s="1"/>
      <c r="K878" s="1"/>
      <c r="L878" s="1"/>
      <c r="M878" s="1"/>
      <c r="N878" s="1"/>
      <c r="T878"/>
      <c r="U878"/>
      <c r="V878"/>
      <c r="W878"/>
      <c r="X878"/>
      <c r="Y878"/>
    </row>
    <row r="879" spans="7:25" ht="12.75">
      <c r="G879" s="4"/>
      <c r="H879" s="4"/>
      <c r="I879" s="1"/>
      <c r="J879" s="1"/>
      <c r="K879" s="1"/>
      <c r="L879" s="1"/>
      <c r="M879" s="1"/>
      <c r="N879" s="1"/>
      <c r="T879"/>
      <c r="U879"/>
      <c r="V879"/>
      <c r="W879"/>
      <c r="X879"/>
      <c r="Y879"/>
    </row>
    <row r="880" spans="7:25" ht="12.75">
      <c r="G880" s="4"/>
      <c r="H880" s="4"/>
      <c r="I880" s="1"/>
      <c r="J880" s="1"/>
      <c r="K880" s="1"/>
      <c r="L880" s="1"/>
      <c r="M880" s="1"/>
      <c r="N880" s="1"/>
      <c r="T880"/>
      <c r="U880"/>
      <c r="V880"/>
      <c r="W880"/>
      <c r="X880"/>
      <c r="Y880"/>
    </row>
    <row r="881" spans="7:25" ht="12.75">
      <c r="G881" s="4"/>
      <c r="H881" s="4"/>
      <c r="I881" s="1"/>
      <c r="J881" s="1"/>
      <c r="K881" s="1"/>
      <c r="L881" s="1"/>
      <c r="M881" s="1"/>
      <c r="N881" s="1"/>
      <c r="T881"/>
      <c r="U881"/>
      <c r="V881"/>
      <c r="W881"/>
      <c r="X881"/>
      <c r="Y881"/>
    </row>
    <row r="882" spans="7:25" ht="12.75">
      <c r="G882" s="4"/>
      <c r="H882" s="4"/>
      <c r="I882" s="1"/>
      <c r="J882" s="1"/>
      <c r="K882" s="1"/>
      <c r="L882" s="1"/>
      <c r="M882" s="1"/>
      <c r="N882" s="1"/>
      <c r="T882"/>
      <c r="U882"/>
      <c r="V882"/>
      <c r="W882"/>
      <c r="X882"/>
      <c r="Y882"/>
    </row>
    <row r="883" spans="7:25" ht="12.75">
      <c r="G883" s="4"/>
      <c r="H883" s="4"/>
      <c r="I883" s="1"/>
      <c r="J883" s="1"/>
      <c r="K883" s="1"/>
      <c r="L883" s="1"/>
      <c r="M883" s="1"/>
      <c r="N883" s="1"/>
      <c r="T883"/>
      <c r="U883"/>
      <c r="V883"/>
      <c r="W883"/>
      <c r="X883"/>
      <c r="Y883"/>
    </row>
    <row r="884" spans="7:25" ht="12.75">
      <c r="G884" s="4"/>
      <c r="H884" s="4"/>
      <c r="I884" s="1"/>
      <c r="J884" s="1"/>
      <c r="K884" s="1"/>
      <c r="L884" s="1"/>
      <c r="M884" s="1"/>
      <c r="N884" s="1"/>
      <c r="T884"/>
      <c r="U884"/>
      <c r="V884"/>
      <c r="W884"/>
      <c r="X884"/>
      <c r="Y884"/>
    </row>
    <row r="885" spans="7:25" ht="12.75">
      <c r="G885" s="4"/>
      <c r="H885" s="4"/>
      <c r="I885" s="1"/>
      <c r="J885" s="1"/>
      <c r="K885" s="1"/>
      <c r="L885" s="1"/>
      <c r="M885" s="1"/>
      <c r="N885" s="1"/>
      <c r="T885"/>
      <c r="U885"/>
      <c r="V885"/>
      <c r="W885"/>
      <c r="X885"/>
      <c r="Y885"/>
    </row>
    <row r="886" spans="7:25" ht="12.75">
      <c r="G886" s="4"/>
      <c r="H886" s="4"/>
      <c r="I886" s="1"/>
      <c r="J886" s="1"/>
      <c r="K886" s="1"/>
      <c r="L886" s="1"/>
      <c r="M886" s="1"/>
      <c r="N886" s="1"/>
      <c r="T886"/>
      <c r="U886"/>
      <c r="V886"/>
      <c r="W886"/>
      <c r="X886"/>
      <c r="Y886"/>
    </row>
    <row r="887" spans="7:25" ht="12.75">
      <c r="G887" s="4"/>
      <c r="H887" s="4"/>
      <c r="I887" s="1"/>
      <c r="J887" s="1"/>
      <c r="K887" s="1"/>
      <c r="L887" s="1"/>
      <c r="M887" s="1"/>
      <c r="N887" s="1"/>
      <c r="T887"/>
      <c r="U887"/>
      <c r="V887"/>
      <c r="W887"/>
      <c r="X887"/>
      <c r="Y887"/>
    </row>
    <row r="888" spans="7:25" ht="12.75">
      <c r="G888" s="4"/>
      <c r="H888" s="4"/>
      <c r="I888" s="1"/>
      <c r="J888" s="1"/>
      <c r="K888" s="1"/>
      <c r="L888" s="1"/>
      <c r="M888" s="1"/>
      <c r="N888" s="1"/>
      <c r="T888"/>
      <c r="U888"/>
      <c r="V888"/>
      <c r="W888"/>
      <c r="X888"/>
      <c r="Y888"/>
    </row>
    <row r="889" spans="7:25" ht="12.75">
      <c r="G889" s="4"/>
      <c r="H889" s="4"/>
      <c r="I889" s="1"/>
      <c r="J889" s="1"/>
      <c r="K889" s="1"/>
      <c r="L889" s="1"/>
      <c r="M889" s="1"/>
      <c r="N889" s="1"/>
      <c r="T889"/>
      <c r="U889"/>
      <c r="V889"/>
      <c r="W889"/>
      <c r="X889"/>
      <c r="Y889"/>
    </row>
    <row r="890" spans="7:25" ht="12.75">
      <c r="G890" s="4"/>
      <c r="H890" s="4"/>
      <c r="I890" s="1"/>
      <c r="J890" s="1"/>
      <c r="K890" s="1"/>
      <c r="L890" s="1"/>
      <c r="M890" s="1"/>
      <c r="N890" s="1"/>
      <c r="T890"/>
      <c r="U890"/>
      <c r="V890"/>
      <c r="W890"/>
      <c r="X890"/>
      <c r="Y890"/>
    </row>
    <row r="891" spans="7:25" ht="12.75">
      <c r="G891" s="4"/>
      <c r="H891" s="4"/>
      <c r="I891" s="1"/>
      <c r="J891" s="1"/>
      <c r="K891" s="1"/>
      <c r="L891" s="1"/>
      <c r="M891" s="1"/>
      <c r="N891" s="1"/>
      <c r="T891"/>
      <c r="U891"/>
      <c r="V891"/>
      <c r="W891"/>
      <c r="X891"/>
      <c r="Y891"/>
    </row>
    <row r="892" spans="7:25" ht="12.75">
      <c r="G892" s="4"/>
      <c r="H892" s="4"/>
      <c r="I892" s="1"/>
      <c r="J892" s="1"/>
      <c r="K892" s="1"/>
      <c r="L892" s="1"/>
      <c r="M892" s="1"/>
      <c r="N892" s="1"/>
      <c r="T892"/>
      <c r="U892"/>
      <c r="V892"/>
      <c r="W892"/>
      <c r="X892"/>
      <c r="Y892"/>
    </row>
    <row r="893" spans="7:25" ht="12.75">
      <c r="G893" s="4"/>
      <c r="H893" s="4"/>
      <c r="I893" s="1"/>
      <c r="J893" s="1"/>
      <c r="K893" s="1"/>
      <c r="L893" s="1"/>
      <c r="M893" s="1"/>
      <c r="N893" s="1"/>
      <c r="T893"/>
      <c r="U893"/>
      <c r="V893"/>
      <c r="W893"/>
      <c r="X893"/>
      <c r="Y893"/>
    </row>
    <row r="894" spans="7:25" ht="12.75">
      <c r="G894" s="4"/>
      <c r="H894" s="4"/>
      <c r="I894" s="1"/>
      <c r="J894" s="1"/>
      <c r="K894" s="1"/>
      <c r="L894" s="1"/>
      <c r="M894" s="1"/>
      <c r="N894" s="1"/>
      <c r="T894"/>
      <c r="U894"/>
      <c r="V894"/>
      <c r="W894"/>
      <c r="X894"/>
      <c r="Y894"/>
    </row>
    <row r="895" spans="7:25" ht="12.75">
      <c r="G895" s="4"/>
      <c r="H895" s="4"/>
      <c r="I895" s="1"/>
      <c r="J895" s="1"/>
      <c r="K895" s="1"/>
      <c r="L895" s="1"/>
      <c r="M895" s="1"/>
      <c r="N895" s="1"/>
      <c r="T895"/>
      <c r="U895"/>
      <c r="V895"/>
      <c r="W895"/>
      <c r="X895"/>
      <c r="Y895"/>
    </row>
    <row r="896" spans="7:25" ht="12.75">
      <c r="G896" s="4"/>
      <c r="H896" s="4"/>
      <c r="I896" s="1"/>
      <c r="J896" s="1"/>
      <c r="K896" s="1"/>
      <c r="L896" s="1"/>
      <c r="M896" s="1"/>
      <c r="N896" s="1"/>
      <c r="T896"/>
      <c r="U896"/>
      <c r="V896"/>
      <c r="W896"/>
      <c r="X896"/>
      <c r="Y896"/>
    </row>
    <row r="897" spans="7:25" ht="12.75">
      <c r="G897" s="4"/>
      <c r="H897" s="4"/>
      <c r="I897" s="1"/>
      <c r="J897" s="1"/>
      <c r="K897" s="1"/>
      <c r="L897" s="1"/>
      <c r="M897" s="1"/>
      <c r="N897" s="1"/>
      <c r="T897"/>
      <c r="U897"/>
      <c r="V897"/>
      <c r="W897"/>
      <c r="X897"/>
      <c r="Y897"/>
    </row>
    <row r="898" spans="7:25" ht="12.75">
      <c r="G898" s="4"/>
      <c r="H898" s="4"/>
      <c r="I898" s="1"/>
      <c r="J898" s="1"/>
      <c r="K898" s="1"/>
      <c r="L898" s="1"/>
      <c r="M898" s="1"/>
      <c r="N898" s="1"/>
      <c r="T898"/>
      <c r="U898"/>
      <c r="V898"/>
      <c r="W898"/>
      <c r="X898"/>
      <c r="Y898"/>
    </row>
    <row r="899" spans="7:25" ht="12.75">
      <c r="G899" s="4"/>
      <c r="H899" s="4"/>
      <c r="I899" s="1"/>
      <c r="J899" s="1"/>
      <c r="K899" s="1"/>
      <c r="L899" s="1"/>
      <c r="M899" s="1"/>
      <c r="N899" s="1"/>
      <c r="T899"/>
      <c r="U899"/>
      <c r="V899"/>
      <c r="W899"/>
      <c r="X899"/>
      <c r="Y899"/>
    </row>
    <row r="900" spans="7:25" ht="12.75">
      <c r="G900" s="4"/>
      <c r="H900" s="4"/>
      <c r="I900" s="1"/>
      <c r="J900" s="1"/>
      <c r="K900" s="1"/>
      <c r="L900" s="1"/>
      <c r="M900" s="1"/>
      <c r="N900" s="1"/>
      <c r="T900"/>
      <c r="U900"/>
      <c r="V900"/>
      <c r="W900"/>
      <c r="X900"/>
      <c r="Y900"/>
    </row>
    <row r="901" spans="7:25" ht="12.75">
      <c r="G901" s="4"/>
      <c r="H901" s="4"/>
      <c r="I901" s="1"/>
      <c r="J901" s="1"/>
      <c r="K901" s="1"/>
      <c r="L901" s="1"/>
      <c r="M901" s="1"/>
      <c r="N901" s="1"/>
      <c r="T901"/>
      <c r="U901"/>
      <c r="V901"/>
      <c r="W901"/>
      <c r="X901"/>
      <c r="Y901"/>
    </row>
    <row r="902" spans="7:25" ht="12.75">
      <c r="G902" s="4"/>
      <c r="H902" s="4"/>
      <c r="I902" s="1"/>
      <c r="J902" s="1"/>
      <c r="K902" s="1"/>
      <c r="L902" s="1"/>
      <c r="M902" s="1"/>
      <c r="N902" s="1"/>
      <c r="T902"/>
      <c r="U902"/>
      <c r="V902"/>
      <c r="W902"/>
      <c r="X902"/>
      <c r="Y902"/>
    </row>
    <row r="903" spans="7:25" ht="12.75">
      <c r="G903" s="4"/>
      <c r="H903" s="4"/>
      <c r="I903" s="1"/>
      <c r="J903" s="1"/>
      <c r="K903" s="1"/>
      <c r="L903" s="1"/>
      <c r="M903" s="1"/>
      <c r="N903" s="1"/>
      <c r="T903"/>
      <c r="U903"/>
      <c r="V903"/>
      <c r="W903"/>
      <c r="X903"/>
      <c r="Y903"/>
    </row>
    <row r="904" spans="7:25" ht="12.75">
      <c r="G904" s="4"/>
      <c r="H904" s="4"/>
      <c r="I904" s="1"/>
      <c r="J904" s="1"/>
      <c r="K904" s="1"/>
      <c r="L904" s="1"/>
      <c r="M904" s="1"/>
      <c r="N904" s="1"/>
      <c r="T904"/>
      <c r="U904"/>
      <c r="V904"/>
      <c r="W904"/>
      <c r="X904"/>
      <c r="Y904"/>
    </row>
    <row r="905" spans="7:25" ht="12.75">
      <c r="G905" s="4"/>
      <c r="H905" s="4"/>
      <c r="I905" s="1"/>
      <c r="J905" s="1"/>
      <c r="K905" s="1"/>
      <c r="L905" s="1"/>
      <c r="M905" s="1"/>
      <c r="N905" s="1"/>
      <c r="T905"/>
      <c r="U905"/>
      <c r="V905"/>
      <c r="W905"/>
      <c r="X905"/>
      <c r="Y905"/>
    </row>
    <row r="906" spans="7:25" ht="12.75">
      <c r="G906" s="4"/>
      <c r="H906" s="4"/>
      <c r="I906" s="1"/>
      <c r="J906" s="1"/>
      <c r="K906" s="1"/>
      <c r="L906" s="1"/>
      <c r="M906" s="1"/>
      <c r="N906" s="1"/>
      <c r="T906"/>
      <c r="U906"/>
      <c r="V906"/>
      <c r="W906"/>
      <c r="X906"/>
      <c r="Y906"/>
    </row>
    <row r="907" spans="7:25" ht="12.75">
      <c r="G907" s="4"/>
      <c r="H907" s="4"/>
      <c r="I907" s="1"/>
      <c r="J907" s="1"/>
      <c r="K907" s="1"/>
      <c r="L907" s="1"/>
      <c r="M907" s="1"/>
      <c r="N907" s="1"/>
      <c r="T907"/>
      <c r="U907"/>
      <c r="V907"/>
      <c r="W907"/>
      <c r="X907"/>
      <c r="Y907"/>
    </row>
    <row r="908" spans="7:25" ht="12.75">
      <c r="G908" s="4"/>
      <c r="H908" s="4"/>
      <c r="I908" s="1"/>
      <c r="J908" s="1"/>
      <c r="K908" s="1"/>
      <c r="L908" s="1"/>
      <c r="M908" s="1"/>
      <c r="N908" s="1"/>
      <c r="T908"/>
      <c r="U908"/>
      <c r="V908"/>
      <c r="W908"/>
      <c r="X908"/>
      <c r="Y908"/>
    </row>
    <row r="909" spans="7:25" ht="12.75">
      <c r="G909" s="4"/>
      <c r="H909" s="4"/>
      <c r="I909" s="1"/>
      <c r="J909" s="1"/>
      <c r="K909" s="1"/>
      <c r="L909" s="1"/>
      <c r="M909" s="1"/>
      <c r="N909" s="1"/>
      <c r="T909"/>
      <c r="U909"/>
      <c r="V909"/>
      <c r="W909"/>
      <c r="X909"/>
      <c r="Y909"/>
    </row>
    <row r="910" spans="7:25" ht="12.75">
      <c r="G910" s="4"/>
      <c r="H910" s="4"/>
      <c r="I910" s="1"/>
      <c r="J910" s="1"/>
      <c r="K910" s="1"/>
      <c r="L910" s="1"/>
      <c r="M910" s="1"/>
      <c r="N910" s="1"/>
      <c r="T910"/>
      <c r="U910"/>
      <c r="V910"/>
      <c r="W910"/>
      <c r="X910"/>
      <c r="Y910"/>
    </row>
    <row r="911" spans="7:25" ht="12.75">
      <c r="G911" s="4"/>
      <c r="H911" s="4"/>
      <c r="I911" s="1"/>
      <c r="J911" s="1"/>
      <c r="K911" s="1"/>
      <c r="L911" s="1"/>
      <c r="M911" s="1"/>
      <c r="N911" s="1"/>
      <c r="T911"/>
      <c r="U911"/>
      <c r="V911"/>
      <c r="W911"/>
      <c r="X911"/>
      <c r="Y911"/>
    </row>
    <row r="912" spans="7:25" ht="12.75">
      <c r="G912" s="4"/>
      <c r="H912" s="4"/>
      <c r="I912" s="1"/>
      <c r="J912" s="1"/>
      <c r="K912" s="1"/>
      <c r="L912" s="1"/>
      <c r="M912" s="1"/>
      <c r="N912" s="1"/>
      <c r="T912"/>
      <c r="U912"/>
      <c r="V912"/>
      <c r="W912"/>
      <c r="X912"/>
      <c r="Y912"/>
    </row>
    <row r="913" spans="7:25" ht="12.75">
      <c r="G913" s="4"/>
      <c r="H913" s="4"/>
      <c r="I913" s="1"/>
      <c r="J913" s="1"/>
      <c r="K913" s="1"/>
      <c r="L913" s="1"/>
      <c r="M913" s="1"/>
      <c r="N913" s="1"/>
      <c r="T913"/>
      <c r="U913"/>
      <c r="V913"/>
      <c r="W913"/>
      <c r="X913"/>
      <c r="Y913"/>
    </row>
    <row r="914" spans="7:25" ht="12.75">
      <c r="G914" s="4"/>
      <c r="H914" s="4"/>
      <c r="I914" s="1"/>
      <c r="J914" s="1"/>
      <c r="K914" s="1"/>
      <c r="L914" s="1"/>
      <c r="M914" s="1"/>
      <c r="N914" s="1"/>
      <c r="T914"/>
      <c r="U914"/>
      <c r="V914"/>
      <c r="W914"/>
      <c r="X914"/>
      <c r="Y914"/>
    </row>
    <row r="915" spans="7:25" ht="12.75">
      <c r="G915" s="4"/>
      <c r="H915" s="4"/>
      <c r="I915" s="1"/>
      <c r="J915" s="1"/>
      <c r="K915" s="1"/>
      <c r="L915" s="1"/>
      <c r="M915" s="1"/>
      <c r="N915" s="1"/>
      <c r="T915"/>
      <c r="U915"/>
      <c r="V915"/>
      <c r="W915"/>
      <c r="X915"/>
      <c r="Y915"/>
    </row>
    <row r="916" spans="7:25" ht="12.75">
      <c r="G916" s="4"/>
      <c r="H916" s="4"/>
      <c r="I916" s="1"/>
      <c r="J916" s="1"/>
      <c r="K916" s="1"/>
      <c r="L916" s="1"/>
      <c r="M916" s="1"/>
      <c r="N916" s="1"/>
      <c r="T916"/>
      <c r="U916"/>
      <c r="V916"/>
      <c r="W916"/>
      <c r="X916"/>
      <c r="Y916"/>
    </row>
    <row r="917" spans="7:25" ht="12.75">
      <c r="G917" s="4"/>
      <c r="H917" s="4"/>
      <c r="I917" s="1"/>
      <c r="J917" s="1"/>
      <c r="K917" s="1"/>
      <c r="L917" s="1"/>
      <c r="M917" s="1"/>
      <c r="N917" s="1"/>
      <c r="T917"/>
      <c r="U917"/>
      <c r="V917"/>
      <c r="W917"/>
      <c r="X917"/>
      <c r="Y917"/>
    </row>
    <row r="918" spans="7:25" ht="12.75">
      <c r="G918" s="4"/>
      <c r="H918" s="4"/>
      <c r="I918" s="1"/>
      <c r="J918" s="1"/>
      <c r="K918" s="1"/>
      <c r="L918" s="1"/>
      <c r="M918" s="1"/>
      <c r="N918" s="1"/>
      <c r="T918"/>
      <c r="U918"/>
      <c r="V918"/>
      <c r="W918"/>
      <c r="X918"/>
      <c r="Y918"/>
    </row>
    <row r="919" spans="7:25" ht="12.75">
      <c r="G919" s="4"/>
      <c r="H919" s="4"/>
      <c r="I919" s="1"/>
      <c r="J919" s="1"/>
      <c r="K919" s="1"/>
      <c r="L919" s="1"/>
      <c r="M919" s="1"/>
      <c r="N919" s="1"/>
      <c r="T919"/>
      <c r="U919"/>
      <c r="V919"/>
      <c r="W919"/>
      <c r="X919"/>
      <c r="Y919"/>
    </row>
    <row r="920" spans="7:25" ht="12.75">
      <c r="G920" s="4"/>
      <c r="H920" s="4"/>
      <c r="I920" s="1"/>
      <c r="J920" s="1"/>
      <c r="K920" s="1"/>
      <c r="L920" s="1"/>
      <c r="M920" s="1"/>
      <c r="N920" s="1"/>
      <c r="T920"/>
      <c r="U920"/>
      <c r="V920"/>
      <c r="W920"/>
      <c r="X920"/>
      <c r="Y920"/>
    </row>
    <row r="921" spans="7:25" ht="12.75">
      <c r="G921" s="4"/>
      <c r="H921" s="4"/>
      <c r="I921" s="1"/>
      <c r="J921" s="1"/>
      <c r="K921" s="1"/>
      <c r="L921" s="1"/>
      <c r="M921" s="1"/>
      <c r="N921" s="1"/>
      <c r="T921"/>
      <c r="U921"/>
      <c r="V921"/>
      <c r="W921"/>
      <c r="X921"/>
      <c r="Y921"/>
    </row>
    <row r="922" spans="7:25" ht="12.75">
      <c r="G922" s="4"/>
      <c r="H922" s="4"/>
      <c r="I922" s="1"/>
      <c r="J922" s="1"/>
      <c r="K922" s="1"/>
      <c r="L922" s="1"/>
      <c r="M922" s="1"/>
      <c r="N922" s="1"/>
      <c r="T922"/>
      <c r="U922"/>
      <c r="V922"/>
      <c r="W922"/>
      <c r="X922"/>
      <c r="Y922"/>
    </row>
    <row r="923" spans="7:25" ht="12.75">
      <c r="G923" s="4"/>
      <c r="H923" s="4"/>
      <c r="I923" s="1"/>
      <c r="J923" s="1"/>
      <c r="K923" s="1"/>
      <c r="L923" s="1"/>
      <c r="M923" s="1"/>
      <c r="N923" s="1"/>
      <c r="T923"/>
      <c r="U923"/>
      <c r="V923"/>
      <c r="W923"/>
      <c r="X923"/>
      <c r="Y923"/>
    </row>
    <row r="924" spans="7:25" ht="12.75">
      <c r="G924" s="4"/>
      <c r="H924" s="4"/>
      <c r="I924" s="1"/>
      <c r="J924" s="1"/>
      <c r="K924" s="1"/>
      <c r="L924" s="1"/>
      <c r="M924" s="1"/>
      <c r="N924" s="1"/>
      <c r="T924"/>
      <c r="U924"/>
      <c r="V924"/>
      <c r="W924"/>
      <c r="X924"/>
      <c r="Y924"/>
    </row>
    <row r="925" spans="7:25" ht="12.75">
      <c r="G925" s="4"/>
      <c r="H925" s="4"/>
      <c r="I925" s="1"/>
      <c r="J925" s="1"/>
      <c r="K925" s="1"/>
      <c r="L925" s="1"/>
      <c r="M925" s="1"/>
      <c r="N925" s="1"/>
      <c r="T925"/>
      <c r="U925"/>
      <c r="V925"/>
      <c r="W925"/>
      <c r="X925"/>
      <c r="Y925"/>
    </row>
    <row r="926" spans="7:25" ht="12.75">
      <c r="G926" s="4"/>
      <c r="H926" s="4"/>
      <c r="I926" s="1"/>
      <c r="J926" s="1"/>
      <c r="K926" s="1"/>
      <c r="L926" s="1"/>
      <c r="M926" s="1"/>
      <c r="N926" s="1"/>
      <c r="T926"/>
      <c r="U926"/>
      <c r="V926"/>
      <c r="W926"/>
      <c r="X926"/>
      <c r="Y926"/>
    </row>
    <row r="927" spans="7:25" ht="12.75">
      <c r="G927" s="4"/>
      <c r="H927" s="4"/>
      <c r="I927" s="1"/>
      <c r="J927" s="1"/>
      <c r="K927" s="1"/>
      <c r="L927" s="1"/>
      <c r="M927" s="1"/>
      <c r="N927" s="1"/>
      <c r="T927"/>
      <c r="U927"/>
      <c r="V927"/>
      <c r="W927"/>
      <c r="X927"/>
      <c r="Y927"/>
    </row>
    <row r="928" spans="7:25" ht="12.75">
      <c r="G928" s="4"/>
      <c r="H928" s="4"/>
      <c r="I928" s="1"/>
      <c r="J928" s="1"/>
      <c r="K928" s="1"/>
      <c r="L928" s="1"/>
      <c r="M928" s="1"/>
      <c r="N928" s="1"/>
      <c r="T928"/>
      <c r="U928"/>
      <c r="V928"/>
      <c r="W928"/>
      <c r="X928"/>
      <c r="Y928"/>
    </row>
    <row r="929" spans="7:25" ht="12.75">
      <c r="G929" s="4"/>
      <c r="H929" s="4"/>
      <c r="I929" s="1"/>
      <c r="J929" s="1"/>
      <c r="K929" s="1"/>
      <c r="L929" s="1"/>
      <c r="M929" s="1"/>
      <c r="N929" s="1"/>
      <c r="T929"/>
      <c r="U929"/>
      <c r="V929"/>
      <c r="W929"/>
      <c r="X929"/>
      <c r="Y929"/>
    </row>
    <row r="930" spans="7:25" ht="12.75">
      <c r="G930" s="4"/>
      <c r="H930" s="4"/>
      <c r="I930" s="1"/>
      <c r="J930" s="1"/>
      <c r="K930" s="1"/>
      <c r="L930" s="1"/>
      <c r="M930" s="1"/>
      <c r="N930" s="1"/>
      <c r="T930"/>
      <c r="U930"/>
      <c r="V930"/>
      <c r="W930"/>
      <c r="X930"/>
      <c r="Y930"/>
    </row>
    <row r="931" spans="7:25" ht="12.75">
      <c r="G931" s="4"/>
      <c r="H931" s="4"/>
      <c r="I931" s="1"/>
      <c r="J931" s="1"/>
      <c r="K931" s="1"/>
      <c r="L931" s="1"/>
      <c r="M931" s="1"/>
      <c r="N931" s="1"/>
      <c r="T931"/>
      <c r="U931"/>
      <c r="V931"/>
      <c r="W931"/>
      <c r="X931"/>
      <c r="Y931"/>
    </row>
    <row r="932" spans="7:25" ht="12.75">
      <c r="G932" s="4"/>
      <c r="H932" s="4"/>
      <c r="I932" s="1"/>
      <c r="J932" s="1"/>
      <c r="K932" s="1"/>
      <c r="L932" s="1"/>
      <c r="M932" s="1"/>
      <c r="N932" s="1"/>
      <c r="T932"/>
      <c r="U932"/>
      <c r="V932"/>
      <c r="W932"/>
      <c r="X932"/>
      <c r="Y932"/>
    </row>
    <row r="933" spans="7:25" ht="12.75">
      <c r="G933" s="4"/>
      <c r="H933" s="4"/>
      <c r="I933" s="1"/>
      <c r="J933" s="1"/>
      <c r="K933" s="1"/>
      <c r="L933" s="1"/>
      <c r="M933" s="1"/>
      <c r="N933" s="1"/>
      <c r="T933"/>
      <c r="U933"/>
      <c r="V933"/>
      <c r="W933"/>
      <c r="X933"/>
      <c r="Y933"/>
    </row>
    <row r="934" spans="7:25" ht="12.75">
      <c r="G934" s="4"/>
      <c r="H934" s="4"/>
      <c r="I934" s="1"/>
      <c r="J934" s="1"/>
      <c r="K934" s="1"/>
      <c r="L934" s="1"/>
      <c r="M934" s="1"/>
      <c r="N934" s="1"/>
      <c r="T934"/>
      <c r="U934"/>
      <c r="V934"/>
      <c r="W934"/>
      <c r="X934"/>
      <c r="Y934"/>
    </row>
    <row r="935" spans="7:25" ht="12.75">
      <c r="G935" s="4"/>
      <c r="H935" s="4"/>
      <c r="I935" s="1"/>
      <c r="J935" s="1"/>
      <c r="K935" s="1"/>
      <c r="L935" s="1"/>
      <c r="M935" s="1"/>
      <c r="N935" s="1"/>
      <c r="T935"/>
      <c r="U935"/>
      <c r="V935"/>
      <c r="W935"/>
      <c r="X935"/>
      <c r="Y935"/>
    </row>
    <row r="936" spans="7:25" ht="12.75">
      <c r="G936" s="4"/>
      <c r="H936" s="4"/>
      <c r="I936" s="1"/>
      <c r="J936" s="1"/>
      <c r="K936" s="1"/>
      <c r="L936" s="1"/>
      <c r="M936" s="1"/>
      <c r="N936" s="1"/>
      <c r="T936"/>
      <c r="U936"/>
      <c r="V936"/>
      <c r="W936"/>
      <c r="X936"/>
      <c r="Y936"/>
    </row>
    <row r="937" spans="7:25" ht="12.75">
      <c r="G937" s="4"/>
      <c r="H937" s="4"/>
      <c r="I937" s="1"/>
      <c r="J937" s="1"/>
      <c r="K937" s="1"/>
      <c r="L937" s="1"/>
      <c r="M937" s="1"/>
      <c r="N937" s="1"/>
      <c r="T937"/>
      <c r="U937"/>
      <c r="V937"/>
      <c r="W937"/>
      <c r="X937"/>
      <c r="Y937"/>
    </row>
    <row r="938" spans="7:25" ht="12.75">
      <c r="G938" s="4"/>
      <c r="H938" s="4"/>
      <c r="I938" s="1"/>
      <c r="J938" s="1"/>
      <c r="K938" s="1"/>
      <c r="L938" s="1"/>
      <c r="M938" s="1"/>
      <c r="N938" s="1"/>
      <c r="T938"/>
      <c r="U938"/>
      <c r="V938"/>
      <c r="W938"/>
      <c r="X938"/>
      <c r="Y938"/>
    </row>
    <row r="939" spans="7:25" ht="12.75">
      <c r="G939" s="4"/>
      <c r="H939" s="4"/>
      <c r="I939" s="1"/>
      <c r="J939" s="1"/>
      <c r="K939" s="1"/>
      <c r="L939" s="1"/>
      <c r="M939" s="1"/>
      <c r="N939" s="1"/>
      <c r="T939"/>
      <c r="U939"/>
      <c r="V939"/>
      <c r="W939"/>
      <c r="X939"/>
      <c r="Y939"/>
    </row>
    <row r="940" spans="7:25" ht="12.75">
      <c r="G940" s="4"/>
      <c r="H940" s="4"/>
      <c r="I940" s="1"/>
      <c r="J940" s="1"/>
      <c r="K940" s="1"/>
      <c r="L940" s="1"/>
      <c r="M940" s="1"/>
      <c r="N940" s="1"/>
      <c r="T940"/>
      <c r="U940"/>
      <c r="V940"/>
      <c r="W940"/>
      <c r="X940"/>
      <c r="Y940"/>
    </row>
    <row r="941" spans="7:25" ht="12.75">
      <c r="G941" s="4"/>
      <c r="H941" s="4"/>
      <c r="I941" s="1"/>
      <c r="J941" s="1"/>
      <c r="K941" s="1"/>
      <c r="L941" s="1"/>
      <c r="M941" s="1"/>
      <c r="N941" s="1"/>
      <c r="T941"/>
      <c r="U941"/>
      <c r="V941"/>
      <c r="W941"/>
      <c r="X941"/>
      <c r="Y941"/>
    </row>
    <row r="942" spans="7:25" ht="12.75">
      <c r="G942" s="4"/>
      <c r="H942" s="4"/>
      <c r="I942" s="1"/>
      <c r="J942" s="1"/>
      <c r="K942" s="1"/>
      <c r="L942" s="1"/>
      <c r="M942" s="1"/>
      <c r="N942" s="1"/>
      <c r="T942"/>
      <c r="U942"/>
      <c r="V942"/>
      <c r="W942"/>
      <c r="X942"/>
      <c r="Y942"/>
    </row>
    <row r="943" spans="7:25" ht="12.75">
      <c r="G943" s="4"/>
      <c r="H943" s="4"/>
      <c r="I943" s="1"/>
      <c r="J943" s="1"/>
      <c r="K943" s="1"/>
      <c r="L943" s="1"/>
      <c r="M943" s="1"/>
      <c r="N943" s="1"/>
      <c r="T943"/>
      <c r="U943"/>
      <c r="V943"/>
      <c r="W943"/>
      <c r="X943"/>
      <c r="Y943"/>
    </row>
    <row r="944" spans="7:25" ht="12.75">
      <c r="G944" s="4"/>
      <c r="H944" s="4"/>
      <c r="I944" s="1"/>
      <c r="J944" s="1"/>
      <c r="K944" s="1"/>
      <c r="L944" s="1"/>
      <c r="M944" s="1"/>
      <c r="N944" s="1"/>
      <c r="T944"/>
      <c r="U944"/>
      <c r="V944"/>
      <c r="W944"/>
      <c r="X944"/>
      <c r="Y944"/>
    </row>
    <row r="945" spans="7:25" ht="12.75">
      <c r="G945" s="4"/>
      <c r="H945" s="4"/>
      <c r="I945" s="1"/>
      <c r="J945" s="1"/>
      <c r="K945" s="1"/>
      <c r="L945" s="1"/>
      <c r="M945" s="1"/>
      <c r="N945" s="1"/>
      <c r="T945"/>
      <c r="U945"/>
      <c r="V945"/>
      <c r="W945"/>
      <c r="X945"/>
      <c r="Y945"/>
    </row>
    <row r="946" spans="7:25" ht="12.75">
      <c r="G946" s="4"/>
      <c r="H946" s="4"/>
      <c r="I946" s="1"/>
      <c r="J946" s="1"/>
      <c r="K946" s="1"/>
      <c r="L946" s="1"/>
      <c r="M946" s="1"/>
      <c r="N946" s="1"/>
      <c r="T946"/>
      <c r="U946"/>
      <c r="V946"/>
      <c r="W946"/>
      <c r="X946"/>
      <c r="Y946"/>
    </row>
    <row r="947" spans="7:25" ht="12.75">
      <c r="G947" s="4"/>
      <c r="H947" s="4"/>
      <c r="I947" s="1"/>
      <c r="J947" s="1"/>
      <c r="K947" s="1"/>
      <c r="L947" s="1"/>
      <c r="M947" s="1"/>
      <c r="N947" s="1"/>
      <c r="T947"/>
      <c r="U947"/>
      <c r="V947"/>
      <c r="W947"/>
      <c r="X947"/>
      <c r="Y947"/>
    </row>
    <row r="948" spans="7:25" ht="12.75">
      <c r="G948" s="4"/>
      <c r="H948" s="4"/>
      <c r="I948" s="1"/>
      <c r="J948" s="1"/>
      <c r="K948" s="1"/>
      <c r="L948" s="1"/>
      <c r="M948" s="1"/>
      <c r="N948" s="1"/>
      <c r="T948"/>
      <c r="U948"/>
      <c r="V948"/>
      <c r="W948"/>
      <c r="X948"/>
      <c r="Y948"/>
    </row>
    <row r="949" spans="7:25" ht="12.75">
      <c r="G949" s="4"/>
      <c r="H949" s="4"/>
      <c r="I949" s="1"/>
      <c r="J949" s="1"/>
      <c r="K949" s="1"/>
      <c r="L949" s="1"/>
      <c r="M949" s="1"/>
      <c r="N949" s="1"/>
      <c r="T949"/>
      <c r="U949"/>
      <c r="V949"/>
      <c r="W949"/>
      <c r="X949"/>
      <c r="Y949"/>
    </row>
    <row r="950" spans="7:25" ht="12.75">
      <c r="G950" s="4"/>
      <c r="H950" s="4"/>
      <c r="I950" s="1"/>
      <c r="J950" s="1"/>
      <c r="K950" s="1"/>
      <c r="L950" s="1"/>
      <c r="M950" s="1"/>
      <c r="N950" s="1"/>
      <c r="T950"/>
      <c r="U950"/>
      <c r="V950"/>
      <c r="W950"/>
      <c r="X950"/>
      <c r="Y950"/>
    </row>
    <row r="951" spans="7:25" ht="12.75">
      <c r="G951" s="4"/>
      <c r="H951" s="4"/>
      <c r="I951" s="1"/>
      <c r="J951" s="1"/>
      <c r="K951" s="1"/>
      <c r="L951" s="1"/>
      <c r="M951" s="1"/>
      <c r="N951" s="1"/>
      <c r="T951"/>
      <c r="U951"/>
      <c r="V951"/>
      <c r="W951"/>
      <c r="X951"/>
      <c r="Y951"/>
    </row>
    <row r="952" spans="7:25" ht="12.75">
      <c r="G952" s="4"/>
      <c r="H952" s="4"/>
      <c r="I952" s="1"/>
      <c r="J952" s="1"/>
      <c r="K952" s="1"/>
      <c r="L952" s="1"/>
      <c r="M952" s="1"/>
      <c r="N952" s="1"/>
      <c r="T952"/>
      <c r="U952"/>
      <c r="V952"/>
      <c r="W952"/>
      <c r="X952"/>
      <c r="Y952"/>
    </row>
    <row r="953" spans="7:25" ht="12.75">
      <c r="G953" s="4"/>
      <c r="H953" s="4"/>
      <c r="I953" s="1"/>
      <c r="J953" s="1"/>
      <c r="K953" s="1"/>
      <c r="L953" s="1"/>
      <c r="M953" s="1"/>
      <c r="N953" s="1"/>
      <c r="T953"/>
      <c r="U953"/>
      <c r="V953"/>
      <c r="W953"/>
      <c r="X953"/>
      <c r="Y953"/>
    </row>
    <row r="954" spans="7:25" ht="12.75">
      <c r="G954" s="4"/>
      <c r="H954" s="4"/>
      <c r="I954" s="1"/>
      <c r="J954" s="1"/>
      <c r="K954" s="1"/>
      <c r="L954" s="1"/>
      <c r="M954" s="1"/>
      <c r="N954" s="1"/>
      <c r="T954"/>
      <c r="U954"/>
      <c r="V954"/>
      <c r="W954"/>
      <c r="X954"/>
      <c r="Y954"/>
    </row>
    <row r="955" spans="7:25" ht="12.75">
      <c r="G955" s="4"/>
      <c r="H955" s="4"/>
      <c r="I955" s="1"/>
      <c r="J955" s="1"/>
      <c r="K955" s="1"/>
      <c r="L955" s="1"/>
      <c r="M955" s="1"/>
      <c r="N955" s="1"/>
      <c r="T955"/>
      <c r="U955"/>
      <c r="V955"/>
      <c r="W955"/>
      <c r="X955"/>
      <c r="Y955"/>
    </row>
    <row r="956" spans="7:25" ht="12.75">
      <c r="G956" s="4"/>
      <c r="H956" s="4"/>
      <c r="I956" s="1"/>
      <c r="J956" s="1"/>
      <c r="K956" s="1"/>
      <c r="L956" s="1"/>
      <c r="M956" s="1"/>
      <c r="N956" s="1"/>
      <c r="T956"/>
      <c r="U956"/>
      <c r="V956"/>
      <c r="W956"/>
      <c r="X956"/>
      <c r="Y956"/>
    </row>
    <row r="957" spans="7:25" ht="12.75">
      <c r="G957" s="4"/>
      <c r="H957" s="4"/>
      <c r="I957" s="1"/>
      <c r="J957" s="1"/>
      <c r="K957" s="1"/>
      <c r="L957" s="1"/>
      <c r="M957" s="1"/>
      <c r="N957" s="1"/>
      <c r="T957"/>
      <c r="U957"/>
      <c r="V957"/>
      <c r="W957"/>
      <c r="X957"/>
      <c r="Y957"/>
    </row>
    <row r="958" spans="7:25" ht="12.75">
      <c r="G958" s="4"/>
      <c r="H958" s="4"/>
      <c r="I958" s="1"/>
      <c r="J958" s="1"/>
      <c r="K958" s="1"/>
      <c r="L958" s="1"/>
      <c r="M958" s="1"/>
      <c r="N958" s="1"/>
      <c r="T958"/>
      <c r="U958"/>
      <c r="V958"/>
      <c r="W958"/>
      <c r="X958"/>
      <c r="Y958"/>
    </row>
    <row r="959" spans="7:25" ht="12.75">
      <c r="G959" s="4"/>
      <c r="H959" s="4"/>
      <c r="I959" s="1"/>
      <c r="J959" s="1"/>
      <c r="K959" s="1"/>
      <c r="L959" s="1"/>
      <c r="M959" s="1"/>
      <c r="N959" s="1"/>
      <c r="T959"/>
      <c r="U959"/>
      <c r="V959"/>
      <c r="W959"/>
      <c r="X959"/>
      <c r="Y959"/>
    </row>
    <row r="960" spans="7:25" ht="12.75">
      <c r="G960" s="4"/>
      <c r="H960" s="4"/>
      <c r="I960" s="1"/>
      <c r="J960" s="1"/>
      <c r="K960" s="1"/>
      <c r="L960" s="1"/>
      <c r="M960" s="1"/>
      <c r="N960" s="1"/>
      <c r="T960"/>
      <c r="U960"/>
      <c r="V960"/>
      <c r="W960"/>
      <c r="X960"/>
      <c r="Y960"/>
    </row>
    <row r="961" spans="7:25" ht="12.75">
      <c r="G961" s="4"/>
      <c r="H961" s="4"/>
      <c r="I961" s="1"/>
      <c r="J961" s="1"/>
      <c r="K961" s="1"/>
      <c r="L961" s="1"/>
      <c r="M961" s="1"/>
      <c r="N961" s="1"/>
      <c r="T961"/>
      <c r="U961"/>
      <c r="V961"/>
      <c r="W961"/>
      <c r="X961"/>
      <c r="Y961"/>
    </row>
    <row r="962" spans="7:25" ht="12.75">
      <c r="G962" s="4"/>
      <c r="H962" s="4"/>
      <c r="I962" s="1"/>
      <c r="J962" s="1"/>
      <c r="K962" s="1"/>
      <c r="L962" s="1"/>
      <c r="M962" s="1"/>
      <c r="N962" s="1"/>
      <c r="T962"/>
      <c r="U962"/>
      <c r="V962"/>
      <c r="W962"/>
      <c r="X962"/>
      <c r="Y962"/>
    </row>
    <row r="963" spans="7:25" ht="12.75">
      <c r="G963" s="4"/>
      <c r="H963" s="4"/>
      <c r="I963" s="1"/>
      <c r="J963" s="1"/>
      <c r="K963" s="1"/>
      <c r="L963" s="1"/>
      <c r="M963" s="1"/>
      <c r="N963" s="1"/>
      <c r="T963"/>
      <c r="U963"/>
      <c r="V963"/>
      <c r="W963"/>
      <c r="X963"/>
      <c r="Y963"/>
    </row>
    <row r="964" spans="7:25" ht="12.75">
      <c r="G964" s="4"/>
      <c r="H964" s="4"/>
      <c r="I964" s="1"/>
      <c r="J964" s="1"/>
      <c r="K964" s="1"/>
      <c r="L964" s="1"/>
      <c r="M964" s="1"/>
      <c r="N964" s="1"/>
      <c r="T964"/>
      <c r="U964"/>
      <c r="V964"/>
      <c r="W964"/>
      <c r="X964"/>
      <c r="Y964"/>
    </row>
    <row r="965" spans="7:25" ht="12.75">
      <c r="G965" s="4"/>
      <c r="H965" s="4"/>
      <c r="I965" s="1"/>
      <c r="J965" s="1"/>
      <c r="K965" s="1"/>
      <c r="L965" s="1"/>
      <c r="M965" s="1"/>
      <c r="N965" s="1"/>
      <c r="T965"/>
      <c r="U965"/>
      <c r="V965"/>
      <c r="W965"/>
      <c r="X965"/>
      <c r="Y965"/>
    </row>
    <row r="966" spans="7:25" ht="12.75">
      <c r="G966" s="4"/>
      <c r="H966" s="4"/>
      <c r="I966" s="1"/>
      <c r="J966" s="1"/>
      <c r="K966" s="1"/>
      <c r="L966" s="1"/>
      <c r="M966" s="1"/>
      <c r="N966" s="1"/>
      <c r="T966"/>
      <c r="U966"/>
      <c r="V966"/>
      <c r="W966"/>
      <c r="X966"/>
      <c r="Y966"/>
    </row>
    <row r="967" spans="7:25" ht="12.75">
      <c r="G967" s="4"/>
      <c r="H967" s="4"/>
      <c r="I967" s="1"/>
      <c r="J967" s="1"/>
      <c r="K967" s="1"/>
      <c r="L967" s="1"/>
      <c r="M967" s="1"/>
      <c r="N967" s="1"/>
      <c r="T967"/>
      <c r="U967"/>
      <c r="V967"/>
      <c r="W967"/>
      <c r="X967"/>
      <c r="Y967"/>
    </row>
    <row r="968" spans="7:25" ht="12.75">
      <c r="G968" s="4"/>
      <c r="H968" s="4"/>
      <c r="I968" s="1"/>
      <c r="J968" s="1"/>
      <c r="K968" s="1"/>
      <c r="L968" s="1"/>
      <c r="M968" s="1"/>
      <c r="N968" s="1"/>
      <c r="T968"/>
      <c r="U968"/>
      <c r="V968"/>
      <c r="W968"/>
      <c r="X968"/>
      <c r="Y968"/>
    </row>
    <row r="969" spans="7:25" ht="12.75">
      <c r="G969" s="4"/>
      <c r="H969" s="4"/>
      <c r="I969" s="1"/>
      <c r="J969" s="1"/>
      <c r="K969" s="1"/>
      <c r="L969" s="1"/>
      <c r="M969" s="1"/>
      <c r="N969" s="1"/>
      <c r="T969"/>
      <c r="U969"/>
      <c r="V969"/>
      <c r="W969"/>
      <c r="X969"/>
      <c r="Y969"/>
    </row>
    <row r="970" spans="7:25" ht="12.75">
      <c r="G970" s="4"/>
      <c r="H970" s="4"/>
      <c r="I970" s="1"/>
      <c r="J970" s="1"/>
      <c r="K970" s="1"/>
      <c r="L970" s="1"/>
      <c r="M970" s="1"/>
      <c r="N970" s="1"/>
      <c r="T970"/>
      <c r="U970"/>
      <c r="V970"/>
      <c r="W970"/>
      <c r="X970"/>
      <c r="Y970"/>
    </row>
    <row r="971" spans="7:25" ht="12.75">
      <c r="G971" s="4"/>
      <c r="H971" s="4"/>
      <c r="I971" s="1"/>
      <c r="J971" s="1"/>
      <c r="K971" s="1"/>
      <c r="L971" s="1"/>
      <c r="M971" s="1"/>
      <c r="N971" s="1"/>
      <c r="T971"/>
      <c r="U971"/>
      <c r="V971"/>
      <c r="W971"/>
      <c r="X971"/>
      <c r="Y971"/>
    </row>
    <row r="972" spans="7:25" ht="12.75">
      <c r="G972" s="4"/>
      <c r="H972" s="4"/>
      <c r="I972" s="1"/>
      <c r="J972" s="1"/>
      <c r="K972" s="1"/>
      <c r="L972" s="1"/>
      <c r="M972" s="1"/>
      <c r="N972" s="1"/>
      <c r="T972"/>
      <c r="U972"/>
      <c r="V972"/>
      <c r="W972"/>
      <c r="X972"/>
      <c r="Y972"/>
    </row>
    <row r="973" spans="7:25" ht="12.75">
      <c r="G973" s="4"/>
      <c r="H973" s="4"/>
      <c r="I973" s="1"/>
      <c r="J973" s="1"/>
      <c r="K973" s="1"/>
      <c r="L973" s="1"/>
      <c r="M973" s="1"/>
      <c r="N973" s="1"/>
      <c r="T973"/>
      <c r="U973"/>
      <c r="V973"/>
      <c r="W973"/>
      <c r="X973"/>
      <c r="Y973"/>
    </row>
    <row r="974" spans="7:25" ht="12.75">
      <c r="G974" s="4"/>
      <c r="H974" s="4"/>
      <c r="I974" s="1"/>
      <c r="J974" s="1"/>
      <c r="K974" s="1"/>
      <c r="L974" s="1"/>
      <c r="M974" s="1"/>
      <c r="N974" s="1"/>
      <c r="T974"/>
      <c r="U974"/>
      <c r="V974"/>
      <c r="W974"/>
      <c r="X974"/>
      <c r="Y974"/>
    </row>
    <row r="975" spans="7:25" ht="12.75">
      <c r="G975" s="4"/>
      <c r="H975" s="4"/>
      <c r="I975" s="1"/>
      <c r="J975" s="1"/>
      <c r="K975" s="1"/>
      <c r="L975" s="1"/>
      <c r="M975" s="1"/>
      <c r="N975" s="1"/>
      <c r="T975"/>
      <c r="U975"/>
      <c r="V975"/>
      <c r="W975"/>
      <c r="X975"/>
      <c r="Y975"/>
    </row>
    <row r="976" spans="7:25" ht="12.75">
      <c r="G976" s="4"/>
      <c r="H976" s="4"/>
      <c r="I976" s="1"/>
      <c r="J976" s="1"/>
      <c r="K976" s="1"/>
      <c r="L976" s="1"/>
      <c r="M976" s="1"/>
      <c r="N976" s="1"/>
      <c r="T976"/>
      <c r="U976"/>
      <c r="V976"/>
      <c r="W976"/>
      <c r="X976"/>
      <c r="Y976"/>
    </row>
    <row r="977" spans="7:25" ht="12.75">
      <c r="G977" s="4"/>
      <c r="H977" s="4"/>
      <c r="I977" s="1"/>
      <c r="J977" s="1"/>
      <c r="K977" s="1"/>
      <c r="L977" s="1"/>
      <c r="M977" s="1"/>
      <c r="N977" s="1"/>
      <c r="T977"/>
      <c r="U977"/>
      <c r="V977"/>
      <c r="W977"/>
      <c r="X977"/>
      <c r="Y977"/>
    </row>
    <row r="978" spans="7:25" ht="12.75">
      <c r="G978" s="4"/>
      <c r="H978" s="4"/>
      <c r="I978" s="1"/>
      <c r="J978" s="1"/>
      <c r="K978" s="1"/>
      <c r="L978" s="1"/>
      <c r="M978" s="1"/>
      <c r="N978" s="1"/>
      <c r="T978"/>
      <c r="U978"/>
      <c r="V978"/>
      <c r="W978"/>
      <c r="X978"/>
      <c r="Y978"/>
    </row>
    <row r="979" spans="7:25" ht="12.75">
      <c r="G979" s="4"/>
      <c r="H979" s="4"/>
      <c r="I979" s="1"/>
      <c r="J979" s="1"/>
      <c r="K979" s="1"/>
      <c r="L979" s="1"/>
      <c r="M979" s="1"/>
      <c r="N979" s="1"/>
      <c r="T979"/>
      <c r="U979"/>
      <c r="V979"/>
      <c r="W979"/>
      <c r="X979"/>
      <c r="Y979"/>
    </row>
    <row r="980" spans="7:25" ht="12.75">
      <c r="G980" s="4"/>
      <c r="H980" s="4"/>
      <c r="I980" s="1"/>
      <c r="J980" s="1"/>
      <c r="K980" s="1"/>
      <c r="L980" s="1"/>
      <c r="M980" s="1"/>
      <c r="N980" s="1"/>
      <c r="T980"/>
      <c r="U980"/>
      <c r="V980"/>
      <c r="W980"/>
      <c r="X980"/>
      <c r="Y980"/>
    </row>
    <row r="981" spans="7:25" ht="12.75">
      <c r="G981" s="4"/>
      <c r="H981" s="4"/>
      <c r="I981" s="1"/>
      <c r="J981" s="1"/>
      <c r="K981" s="1"/>
      <c r="L981" s="1"/>
      <c r="M981" s="1"/>
      <c r="N981" s="1"/>
      <c r="T981"/>
      <c r="U981"/>
      <c r="V981"/>
      <c r="W981"/>
      <c r="X981"/>
      <c r="Y981"/>
    </row>
    <row r="982" spans="7:25" ht="12.75">
      <c r="G982" s="4"/>
      <c r="H982" s="4"/>
      <c r="I982" s="1"/>
      <c r="J982" s="1"/>
      <c r="K982" s="1"/>
      <c r="L982" s="1"/>
      <c r="M982" s="1"/>
      <c r="N982" s="1"/>
      <c r="T982"/>
      <c r="U982"/>
      <c r="V982"/>
      <c r="W982"/>
      <c r="X982"/>
      <c r="Y982"/>
    </row>
    <row r="983" spans="7:25" ht="12.75">
      <c r="G983" s="4"/>
      <c r="H983" s="4"/>
      <c r="I983" s="1"/>
      <c r="J983" s="1"/>
      <c r="K983" s="1"/>
      <c r="L983" s="1"/>
      <c r="M983" s="1"/>
      <c r="N983" s="1"/>
      <c r="T983"/>
      <c r="U983"/>
      <c r="V983"/>
      <c r="W983"/>
      <c r="X983"/>
      <c r="Y983"/>
    </row>
    <row r="984" spans="7:25" ht="12.75">
      <c r="G984" s="4"/>
      <c r="H984" s="4"/>
      <c r="I984" s="1"/>
      <c r="J984" s="1"/>
      <c r="K984" s="1"/>
      <c r="L984" s="1"/>
      <c r="M984" s="1"/>
      <c r="N984" s="1"/>
      <c r="T984"/>
      <c r="U984"/>
      <c r="V984"/>
      <c r="W984"/>
      <c r="X984"/>
      <c r="Y984"/>
    </row>
    <row r="985" spans="7:25" ht="12.75">
      <c r="G985" s="4"/>
      <c r="H985" s="4"/>
      <c r="I985" s="1"/>
      <c r="J985" s="1"/>
      <c r="K985" s="1"/>
      <c r="L985" s="1"/>
      <c r="M985" s="1"/>
      <c r="N985" s="1"/>
      <c r="T985"/>
      <c r="U985"/>
      <c r="V985"/>
      <c r="W985"/>
      <c r="X985"/>
      <c r="Y985"/>
    </row>
    <row r="986" spans="7:25" ht="12.75">
      <c r="G986" s="4"/>
      <c r="H986" s="4"/>
      <c r="I986" s="1"/>
      <c r="J986" s="1"/>
      <c r="K986" s="1"/>
      <c r="L986" s="1"/>
      <c r="M986" s="1"/>
      <c r="N986" s="1"/>
      <c r="T986"/>
      <c r="U986"/>
      <c r="V986"/>
      <c r="W986"/>
      <c r="X986"/>
      <c r="Y986"/>
    </row>
    <row r="987" spans="7:25" ht="12.75">
      <c r="G987" s="4"/>
      <c r="H987" s="4"/>
      <c r="I987" s="1"/>
      <c r="J987" s="1"/>
      <c r="K987" s="1"/>
      <c r="L987" s="1"/>
      <c r="M987" s="1"/>
      <c r="N987" s="1"/>
      <c r="T987"/>
      <c r="U987"/>
      <c r="V987"/>
      <c r="W987"/>
      <c r="X987"/>
      <c r="Y987"/>
    </row>
    <row r="988" spans="7:25" ht="12.75">
      <c r="G988" s="4"/>
      <c r="H988" s="4"/>
      <c r="I988" s="1"/>
      <c r="J988" s="1"/>
      <c r="K988" s="1"/>
      <c r="L988" s="1"/>
      <c r="M988" s="1"/>
      <c r="N988" s="1"/>
      <c r="T988"/>
      <c r="U988"/>
      <c r="V988"/>
      <c r="W988"/>
      <c r="X988"/>
      <c r="Y988"/>
    </row>
    <row r="989" spans="7:25" ht="12.75">
      <c r="G989" s="4"/>
      <c r="H989" s="4"/>
      <c r="I989" s="1"/>
      <c r="J989" s="1"/>
      <c r="K989" s="1"/>
      <c r="L989" s="1"/>
      <c r="M989" s="1"/>
      <c r="N989" s="1"/>
      <c r="T989"/>
      <c r="U989"/>
      <c r="V989"/>
      <c r="W989"/>
      <c r="X989"/>
      <c r="Y989"/>
    </row>
    <row r="990" spans="7:25" ht="12.75">
      <c r="G990" s="4"/>
      <c r="H990" s="4"/>
      <c r="I990" s="1"/>
      <c r="J990" s="1"/>
      <c r="K990" s="1"/>
      <c r="L990" s="1"/>
      <c r="M990" s="1"/>
      <c r="N990" s="1"/>
      <c r="T990"/>
      <c r="U990"/>
      <c r="V990"/>
      <c r="W990"/>
      <c r="X990"/>
      <c r="Y990"/>
    </row>
    <row r="991" spans="7:25" ht="12.75">
      <c r="G991" s="4"/>
      <c r="H991" s="4"/>
      <c r="I991" s="1"/>
      <c r="J991" s="1"/>
      <c r="K991" s="1"/>
      <c r="L991" s="1"/>
      <c r="M991" s="1"/>
      <c r="N991" s="1"/>
      <c r="T991"/>
      <c r="U991"/>
      <c r="V991"/>
      <c r="W991"/>
      <c r="X991"/>
      <c r="Y991"/>
    </row>
    <row r="992" spans="7:25" ht="12.75">
      <c r="G992" s="4"/>
      <c r="H992" s="4"/>
      <c r="I992" s="1"/>
      <c r="J992" s="1"/>
      <c r="K992" s="1"/>
      <c r="L992" s="1"/>
      <c r="M992" s="1"/>
      <c r="N992" s="1"/>
      <c r="T992"/>
      <c r="U992"/>
      <c r="V992"/>
      <c r="W992"/>
      <c r="X992"/>
      <c r="Y992"/>
    </row>
    <row r="993" spans="7:25" ht="12.75">
      <c r="G993" s="4"/>
      <c r="H993" s="4"/>
      <c r="I993" s="1"/>
      <c r="J993" s="1"/>
      <c r="K993" s="1"/>
      <c r="L993" s="1"/>
      <c r="M993" s="1"/>
      <c r="N993" s="1"/>
      <c r="T993"/>
      <c r="U993"/>
      <c r="V993"/>
      <c r="W993"/>
      <c r="X993"/>
      <c r="Y993"/>
    </row>
    <row r="994" spans="7:25" ht="12.75">
      <c r="G994" s="4"/>
      <c r="H994" s="4"/>
      <c r="I994" s="1"/>
      <c r="J994" s="1"/>
      <c r="K994" s="1"/>
      <c r="L994" s="1"/>
      <c r="M994" s="1"/>
      <c r="N994" s="1"/>
      <c r="T994"/>
      <c r="U994"/>
      <c r="V994"/>
      <c r="W994"/>
      <c r="X994"/>
      <c r="Y994"/>
    </row>
    <row r="995" spans="7:25" ht="12.75">
      <c r="G995" s="4"/>
      <c r="H995" s="4"/>
      <c r="I995" s="1"/>
      <c r="J995" s="1"/>
      <c r="K995" s="1"/>
      <c r="L995" s="1"/>
      <c r="M995" s="1"/>
      <c r="N995" s="1"/>
      <c r="T995"/>
      <c r="U995"/>
      <c r="V995"/>
      <c r="W995"/>
      <c r="X995"/>
      <c r="Y995"/>
    </row>
    <row r="996" spans="7:25" ht="12.75">
      <c r="G996" s="4"/>
      <c r="H996" s="4"/>
      <c r="I996" s="1"/>
      <c r="J996" s="1"/>
      <c r="K996" s="1"/>
      <c r="L996" s="1"/>
      <c r="M996" s="1"/>
      <c r="N996" s="1"/>
      <c r="T996"/>
      <c r="U996"/>
      <c r="V996"/>
      <c r="W996"/>
      <c r="X996"/>
      <c r="Y996"/>
    </row>
    <row r="997" spans="7:25" ht="12.75">
      <c r="G997" s="4"/>
      <c r="H997" s="4"/>
      <c r="I997" s="1"/>
      <c r="J997" s="1"/>
      <c r="K997" s="1"/>
      <c r="L997" s="1"/>
      <c r="M997" s="1"/>
      <c r="N997" s="1"/>
      <c r="T997"/>
      <c r="U997"/>
      <c r="V997"/>
      <c r="W997"/>
      <c r="X997"/>
      <c r="Y997"/>
    </row>
    <row r="998" spans="7:25" ht="12.75">
      <c r="G998" s="4"/>
      <c r="H998" s="4"/>
      <c r="I998" s="1"/>
      <c r="J998" s="1"/>
      <c r="K998" s="1"/>
      <c r="L998" s="1"/>
      <c r="M998" s="1"/>
      <c r="N998" s="1"/>
      <c r="T998"/>
      <c r="U998"/>
      <c r="V998"/>
      <c r="W998"/>
      <c r="X998"/>
      <c r="Y998"/>
    </row>
    <row r="999" spans="7:25" ht="12.75">
      <c r="G999" s="4"/>
      <c r="H999" s="4"/>
      <c r="I999" s="1"/>
      <c r="J999" s="1"/>
      <c r="K999" s="1"/>
      <c r="L999" s="1"/>
      <c r="M999" s="1"/>
      <c r="N999" s="1"/>
      <c r="T999"/>
      <c r="U999"/>
      <c r="V999"/>
      <c r="W999"/>
      <c r="X999"/>
      <c r="Y999"/>
    </row>
    <row r="1000" spans="7:25" ht="12.75">
      <c r="G1000" s="4"/>
      <c r="H1000" s="4"/>
      <c r="I1000" s="1"/>
      <c r="J1000" s="1"/>
      <c r="K1000" s="1"/>
      <c r="L1000" s="1"/>
      <c r="M1000" s="1"/>
      <c r="N1000" s="1"/>
      <c r="T1000"/>
      <c r="U1000"/>
      <c r="V1000"/>
      <c r="W1000"/>
      <c r="X1000"/>
      <c r="Y1000"/>
    </row>
    <row r="1001" spans="7:25" ht="12.75">
      <c r="G1001" s="4"/>
      <c r="H1001" s="4"/>
      <c r="I1001" s="1"/>
      <c r="J1001" s="1"/>
      <c r="K1001" s="1"/>
      <c r="L1001" s="1"/>
      <c r="M1001" s="1"/>
      <c r="N1001" s="1"/>
      <c r="T1001"/>
      <c r="U1001"/>
      <c r="V1001"/>
      <c r="W1001"/>
      <c r="X1001"/>
      <c r="Y1001"/>
    </row>
    <row r="1002" spans="7:25" ht="12.75">
      <c r="G1002" s="4"/>
      <c r="H1002" s="4"/>
      <c r="I1002" s="1"/>
      <c r="J1002" s="1"/>
      <c r="K1002" s="1"/>
      <c r="L1002" s="1"/>
      <c r="M1002" s="1"/>
      <c r="N1002" s="1"/>
      <c r="T1002"/>
      <c r="U1002"/>
      <c r="V1002"/>
      <c r="W1002"/>
      <c r="X1002"/>
      <c r="Y1002"/>
    </row>
    <row r="1003" spans="7:25" ht="12.75">
      <c r="G1003" s="4"/>
      <c r="H1003" s="4"/>
      <c r="I1003" s="1"/>
      <c r="J1003" s="1"/>
      <c r="K1003" s="1"/>
      <c r="L1003" s="1"/>
      <c r="M1003" s="1"/>
      <c r="N1003" s="1"/>
      <c r="T1003"/>
      <c r="U1003"/>
      <c r="V1003"/>
      <c r="W1003"/>
      <c r="X1003"/>
      <c r="Y1003"/>
    </row>
    <row r="1004" spans="7:25" ht="12.75">
      <c r="G1004" s="4"/>
      <c r="H1004" s="4"/>
      <c r="I1004" s="1"/>
      <c r="J1004" s="1"/>
      <c r="K1004" s="1"/>
      <c r="L1004" s="1"/>
      <c r="M1004" s="1"/>
      <c r="N1004" s="1"/>
      <c r="T1004"/>
      <c r="U1004"/>
      <c r="V1004"/>
      <c r="W1004"/>
      <c r="X1004"/>
      <c r="Y1004"/>
    </row>
    <row r="1005" spans="7:25" ht="12.75">
      <c r="G1005" s="4"/>
      <c r="H1005" s="4"/>
      <c r="I1005" s="1"/>
      <c r="J1005" s="1"/>
      <c r="K1005" s="1"/>
      <c r="L1005" s="1"/>
      <c r="M1005" s="1"/>
      <c r="N1005" s="1"/>
      <c r="T1005"/>
      <c r="U1005"/>
      <c r="V1005"/>
      <c r="W1005"/>
      <c r="X1005"/>
      <c r="Y1005"/>
    </row>
    <row r="1006" spans="7:25" ht="12.75">
      <c r="G1006" s="4"/>
      <c r="H1006" s="4"/>
      <c r="I1006" s="1"/>
      <c r="J1006" s="1"/>
      <c r="K1006" s="1"/>
      <c r="L1006" s="1"/>
      <c r="M1006" s="1"/>
      <c r="N1006" s="1"/>
      <c r="T1006"/>
      <c r="U1006"/>
      <c r="V1006"/>
      <c r="W1006"/>
      <c r="X1006"/>
      <c r="Y1006"/>
    </row>
    <row r="1007" spans="7:25" ht="12.75">
      <c r="G1007" s="4"/>
      <c r="H1007" s="4"/>
      <c r="I1007" s="1"/>
      <c r="J1007" s="1"/>
      <c r="K1007" s="1"/>
      <c r="L1007" s="1"/>
      <c r="M1007" s="1"/>
      <c r="N1007" s="1"/>
      <c r="T1007"/>
      <c r="U1007"/>
      <c r="V1007"/>
      <c r="W1007"/>
      <c r="X1007"/>
      <c r="Y1007"/>
    </row>
    <row r="1008" spans="7:25" ht="12.75">
      <c r="G1008" s="4"/>
      <c r="H1008" s="4"/>
      <c r="I1008" s="1"/>
      <c r="J1008" s="1"/>
      <c r="K1008" s="1"/>
      <c r="L1008" s="1"/>
      <c r="M1008" s="1"/>
      <c r="N1008" s="1"/>
      <c r="T1008"/>
      <c r="U1008"/>
      <c r="V1008"/>
      <c r="W1008"/>
      <c r="X1008"/>
      <c r="Y1008"/>
    </row>
    <row r="1009" spans="7:25" ht="12.75">
      <c r="G1009" s="4"/>
      <c r="H1009" s="4"/>
      <c r="I1009" s="1"/>
      <c r="J1009" s="1"/>
      <c r="K1009" s="1"/>
      <c r="L1009" s="1"/>
      <c r="M1009" s="1"/>
      <c r="N1009" s="1"/>
      <c r="T1009"/>
      <c r="U1009"/>
      <c r="V1009"/>
      <c r="W1009"/>
      <c r="X1009"/>
      <c r="Y1009"/>
    </row>
    <row r="1010" spans="7:25" ht="12.75">
      <c r="G1010" s="4"/>
      <c r="H1010" s="4"/>
      <c r="I1010" s="1"/>
      <c r="J1010" s="1"/>
      <c r="K1010" s="1"/>
      <c r="L1010" s="1"/>
      <c r="M1010" s="1"/>
      <c r="N1010" s="1"/>
      <c r="T1010"/>
      <c r="U1010"/>
      <c r="V1010"/>
      <c r="W1010"/>
      <c r="X1010"/>
      <c r="Y1010"/>
    </row>
    <row r="1011" spans="7:25" ht="12.75">
      <c r="G1011" s="4"/>
      <c r="H1011" s="4"/>
      <c r="I1011" s="1"/>
      <c r="J1011" s="1"/>
      <c r="K1011" s="1"/>
      <c r="L1011" s="1"/>
      <c r="M1011" s="1"/>
      <c r="N1011" s="1"/>
      <c r="T1011"/>
      <c r="U1011"/>
      <c r="V1011"/>
      <c r="W1011"/>
      <c r="X1011"/>
      <c r="Y1011"/>
    </row>
    <row r="1012" spans="7:25" ht="12.75">
      <c r="G1012" s="4"/>
      <c r="H1012" s="4"/>
      <c r="I1012" s="1"/>
      <c r="J1012" s="1"/>
      <c r="K1012" s="1"/>
      <c r="L1012" s="1"/>
      <c r="M1012" s="1"/>
      <c r="N1012" s="1"/>
      <c r="T1012"/>
      <c r="U1012"/>
      <c r="V1012"/>
      <c r="W1012"/>
      <c r="X1012"/>
      <c r="Y1012"/>
    </row>
    <row r="1013" spans="7:25" ht="12.75">
      <c r="G1013" s="4"/>
      <c r="H1013" s="4"/>
      <c r="I1013" s="1"/>
      <c r="J1013" s="1"/>
      <c r="K1013" s="1"/>
      <c r="L1013" s="1"/>
      <c r="M1013" s="1"/>
      <c r="N1013" s="1"/>
      <c r="T1013"/>
      <c r="U1013"/>
      <c r="V1013"/>
      <c r="W1013"/>
      <c r="X1013"/>
      <c r="Y1013"/>
    </row>
    <row r="1014" spans="7:25" ht="12.75">
      <c r="G1014" s="4"/>
      <c r="H1014" s="4"/>
      <c r="I1014" s="1"/>
      <c r="J1014" s="1"/>
      <c r="K1014" s="1"/>
      <c r="L1014" s="1"/>
      <c r="M1014" s="1"/>
      <c r="N1014" s="1"/>
      <c r="T1014"/>
      <c r="U1014"/>
      <c r="V1014"/>
      <c r="W1014"/>
      <c r="X1014"/>
      <c r="Y1014"/>
    </row>
    <row r="1015" spans="7:25" ht="12.75">
      <c r="G1015" s="4"/>
      <c r="H1015" s="4"/>
      <c r="I1015" s="1"/>
      <c r="J1015" s="1"/>
      <c r="K1015" s="1"/>
      <c r="L1015" s="1"/>
      <c r="M1015" s="1"/>
      <c r="N1015" s="1"/>
      <c r="T1015"/>
      <c r="U1015"/>
      <c r="V1015"/>
      <c r="W1015"/>
      <c r="X1015"/>
      <c r="Y1015"/>
    </row>
    <row r="1016" spans="7:25" ht="12.75">
      <c r="G1016" s="4"/>
      <c r="H1016" s="4"/>
      <c r="I1016" s="1"/>
      <c r="J1016" s="1"/>
      <c r="K1016" s="1"/>
      <c r="L1016" s="1"/>
      <c r="M1016" s="1"/>
      <c r="N1016" s="1"/>
      <c r="T1016"/>
      <c r="U1016"/>
      <c r="V1016"/>
      <c r="W1016"/>
      <c r="X1016"/>
      <c r="Y1016"/>
    </row>
    <row r="1017" spans="7:25" ht="12.75">
      <c r="G1017" s="4"/>
      <c r="H1017" s="4"/>
      <c r="I1017" s="1"/>
      <c r="J1017" s="1"/>
      <c r="K1017" s="1"/>
      <c r="L1017" s="1"/>
      <c r="M1017" s="1"/>
      <c r="N1017" s="1"/>
      <c r="T1017"/>
      <c r="U1017"/>
      <c r="V1017"/>
      <c r="W1017"/>
      <c r="X1017"/>
      <c r="Y1017"/>
    </row>
    <row r="1018" spans="7:25" ht="12.75">
      <c r="G1018" s="4"/>
      <c r="H1018" s="4"/>
      <c r="I1018" s="1"/>
      <c r="J1018" s="1"/>
      <c r="K1018" s="1"/>
      <c r="L1018" s="1"/>
      <c r="M1018" s="1"/>
      <c r="N1018" s="1"/>
      <c r="T1018"/>
      <c r="U1018"/>
      <c r="V1018"/>
      <c r="W1018"/>
      <c r="X1018"/>
      <c r="Y1018"/>
    </row>
    <row r="1019" spans="7:25" ht="12.75">
      <c r="G1019" s="4"/>
      <c r="H1019" s="4"/>
      <c r="I1019" s="1"/>
      <c r="J1019" s="1"/>
      <c r="K1019" s="1"/>
      <c r="L1019" s="1"/>
      <c r="M1019" s="1"/>
      <c r="N1019" s="1"/>
      <c r="T1019"/>
      <c r="U1019"/>
      <c r="V1019"/>
      <c r="W1019"/>
      <c r="X1019"/>
      <c r="Y1019"/>
    </row>
    <row r="1020" spans="7:25" ht="12.75">
      <c r="G1020" s="4"/>
      <c r="H1020" s="4"/>
      <c r="I1020" s="1"/>
      <c r="J1020" s="1"/>
      <c r="K1020" s="1"/>
      <c r="L1020" s="1"/>
      <c r="M1020" s="1"/>
      <c r="N1020" s="1"/>
      <c r="T1020"/>
      <c r="U1020"/>
      <c r="V1020"/>
      <c r="W1020"/>
      <c r="X1020"/>
      <c r="Y1020"/>
    </row>
    <row r="1021" spans="7:25" ht="12.75">
      <c r="G1021" s="4"/>
      <c r="H1021" s="4"/>
      <c r="I1021" s="1"/>
      <c r="J1021" s="1"/>
      <c r="K1021" s="1"/>
      <c r="L1021" s="1"/>
      <c r="M1021" s="1"/>
      <c r="N1021" s="1"/>
      <c r="T1021"/>
      <c r="U1021"/>
      <c r="V1021"/>
      <c r="W1021"/>
      <c r="X1021"/>
      <c r="Y1021"/>
    </row>
    <row r="1022" spans="7:25" ht="12.75">
      <c r="G1022" s="4"/>
      <c r="H1022" s="4"/>
      <c r="I1022" s="1"/>
      <c r="J1022" s="1"/>
      <c r="K1022" s="1"/>
      <c r="L1022" s="1"/>
      <c r="M1022" s="1"/>
      <c r="N1022" s="1"/>
      <c r="T1022"/>
      <c r="U1022"/>
      <c r="V1022"/>
      <c r="W1022"/>
      <c r="X1022"/>
      <c r="Y1022"/>
    </row>
    <row r="1023" spans="7:25" ht="12.75">
      <c r="G1023" s="4"/>
      <c r="H1023" s="4"/>
      <c r="I1023" s="1"/>
      <c r="J1023" s="1"/>
      <c r="K1023" s="1"/>
      <c r="L1023" s="1"/>
      <c r="M1023" s="1"/>
      <c r="N1023" s="1"/>
      <c r="T1023"/>
      <c r="U1023"/>
      <c r="V1023"/>
      <c r="W1023"/>
      <c r="X1023"/>
      <c r="Y1023"/>
    </row>
    <row r="1024" spans="7:25" ht="12.75">
      <c r="G1024" s="4"/>
      <c r="H1024" s="4"/>
      <c r="I1024" s="1"/>
      <c r="J1024" s="1"/>
      <c r="K1024" s="1"/>
      <c r="L1024" s="1"/>
      <c r="M1024" s="1"/>
      <c r="N1024" s="1"/>
      <c r="T1024"/>
      <c r="U1024"/>
      <c r="V1024"/>
      <c r="W1024"/>
      <c r="X1024"/>
      <c r="Y1024"/>
    </row>
    <row r="1025" spans="7:25" ht="12.75">
      <c r="G1025" s="4"/>
      <c r="H1025" s="4"/>
      <c r="I1025" s="1"/>
      <c r="J1025" s="1"/>
      <c r="K1025" s="1"/>
      <c r="L1025" s="1"/>
      <c r="M1025" s="1"/>
      <c r="N1025" s="1"/>
      <c r="T1025"/>
      <c r="U1025"/>
      <c r="V1025"/>
      <c r="W1025"/>
      <c r="X1025"/>
      <c r="Y1025"/>
    </row>
    <row r="1026" spans="7:25" ht="12.75">
      <c r="G1026" s="4"/>
      <c r="H1026" s="4"/>
      <c r="I1026" s="1"/>
      <c r="J1026" s="1"/>
      <c r="K1026" s="1"/>
      <c r="L1026" s="1"/>
      <c r="M1026" s="1"/>
      <c r="N1026" s="1"/>
      <c r="T1026"/>
      <c r="U1026"/>
      <c r="V1026"/>
      <c r="W1026"/>
      <c r="X1026"/>
      <c r="Y1026"/>
    </row>
    <row r="1027" spans="7:25" ht="12.75">
      <c r="G1027" s="4"/>
      <c r="H1027" s="4"/>
      <c r="I1027" s="1"/>
      <c r="J1027" s="1"/>
      <c r="K1027" s="1"/>
      <c r="L1027" s="1"/>
      <c r="M1027" s="1"/>
      <c r="N1027" s="1"/>
      <c r="T1027"/>
      <c r="U1027"/>
      <c r="V1027"/>
      <c r="W1027"/>
      <c r="X1027"/>
      <c r="Y1027"/>
    </row>
    <row r="1028" spans="7:25" ht="12.75">
      <c r="G1028" s="4"/>
      <c r="H1028" s="4"/>
      <c r="I1028" s="1"/>
      <c r="J1028" s="1"/>
      <c r="K1028" s="1"/>
      <c r="L1028" s="1"/>
      <c r="M1028" s="1"/>
      <c r="N1028" s="1"/>
      <c r="T1028"/>
      <c r="U1028"/>
      <c r="V1028"/>
      <c r="W1028"/>
      <c r="X1028"/>
      <c r="Y1028"/>
    </row>
    <row r="1029" spans="7:25" ht="12.75">
      <c r="G1029" s="4"/>
      <c r="H1029" s="4"/>
      <c r="I1029" s="1"/>
      <c r="J1029" s="1"/>
      <c r="K1029" s="1"/>
      <c r="L1029" s="1"/>
      <c r="M1029" s="1"/>
      <c r="N1029" s="1"/>
      <c r="T1029"/>
      <c r="U1029"/>
      <c r="V1029"/>
      <c r="W1029"/>
      <c r="X1029"/>
      <c r="Y1029"/>
    </row>
    <row r="1030" spans="7:25" ht="12.75">
      <c r="G1030" s="4"/>
      <c r="H1030" s="4"/>
      <c r="I1030" s="1"/>
      <c r="J1030" s="1"/>
      <c r="K1030" s="1"/>
      <c r="L1030" s="1"/>
      <c r="M1030" s="1"/>
      <c r="N1030" s="1"/>
      <c r="T1030"/>
      <c r="U1030"/>
      <c r="V1030"/>
      <c r="W1030"/>
      <c r="X1030"/>
      <c r="Y1030"/>
    </row>
    <row r="1031" spans="7:25" ht="12.75">
      <c r="G1031" s="4"/>
      <c r="H1031" s="4"/>
      <c r="I1031" s="1"/>
      <c r="J1031" s="1"/>
      <c r="K1031" s="1"/>
      <c r="L1031" s="1"/>
      <c r="M1031" s="1"/>
      <c r="N1031" s="1"/>
      <c r="T1031"/>
      <c r="U1031"/>
      <c r="V1031"/>
      <c r="W1031"/>
      <c r="X1031"/>
      <c r="Y1031"/>
    </row>
    <row r="1032" spans="7:25" ht="12.75">
      <c r="G1032" s="4"/>
      <c r="H1032" s="4"/>
      <c r="I1032" s="1"/>
      <c r="J1032" s="1"/>
      <c r="K1032" s="1"/>
      <c r="L1032" s="1"/>
      <c r="M1032" s="1"/>
      <c r="N1032" s="1"/>
      <c r="T1032"/>
      <c r="U1032"/>
      <c r="V1032"/>
      <c r="W1032"/>
      <c r="X1032"/>
      <c r="Y1032"/>
    </row>
    <row r="1033" spans="7:25" ht="12.75">
      <c r="G1033" s="4"/>
      <c r="H1033" s="4"/>
      <c r="I1033" s="1"/>
      <c r="J1033" s="1"/>
      <c r="K1033" s="1"/>
      <c r="L1033" s="1"/>
      <c r="M1033" s="1"/>
      <c r="N1033" s="1"/>
      <c r="T1033"/>
      <c r="U1033"/>
      <c r="V1033"/>
      <c r="W1033"/>
      <c r="X1033"/>
      <c r="Y1033"/>
    </row>
    <row r="1034" spans="7:25" ht="12.75">
      <c r="G1034" s="4"/>
      <c r="H1034" s="4"/>
      <c r="I1034" s="1"/>
      <c r="J1034" s="1"/>
      <c r="K1034" s="1"/>
      <c r="L1034" s="1"/>
      <c r="M1034" s="1"/>
      <c r="N1034" s="1"/>
      <c r="T1034"/>
      <c r="U1034"/>
      <c r="V1034"/>
      <c r="W1034"/>
      <c r="X1034"/>
      <c r="Y1034"/>
    </row>
    <row r="1035" spans="7:25" ht="12.75">
      <c r="G1035" s="4"/>
      <c r="H1035" s="4"/>
      <c r="I1035" s="1"/>
      <c r="J1035" s="1"/>
      <c r="K1035" s="1"/>
      <c r="L1035" s="1"/>
      <c r="M1035" s="1"/>
      <c r="N1035" s="1"/>
      <c r="T1035"/>
      <c r="U1035"/>
      <c r="V1035"/>
      <c r="W1035"/>
      <c r="X1035"/>
      <c r="Y1035"/>
    </row>
    <row r="1036" spans="7:25" ht="12.75">
      <c r="G1036" s="4"/>
      <c r="H1036" s="4"/>
      <c r="I1036" s="1"/>
      <c r="J1036" s="1"/>
      <c r="K1036" s="1"/>
      <c r="L1036" s="1"/>
      <c r="M1036" s="1"/>
      <c r="N1036" s="1"/>
      <c r="T1036"/>
      <c r="U1036"/>
      <c r="V1036"/>
      <c r="W1036"/>
      <c r="X1036"/>
      <c r="Y1036"/>
    </row>
    <row r="1037" spans="7:25" ht="12.75">
      <c r="G1037" s="4"/>
      <c r="H1037" s="4"/>
      <c r="I1037" s="1"/>
      <c r="J1037" s="1"/>
      <c r="K1037" s="1"/>
      <c r="L1037" s="1"/>
      <c r="M1037" s="1"/>
      <c r="N1037" s="1"/>
      <c r="T1037"/>
      <c r="U1037"/>
      <c r="V1037"/>
      <c r="W1037"/>
      <c r="X1037"/>
      <c r="Y1037"/>
    </row>
    <row r="1038" spans="7:25" ht="12.75">
      <c r="G1038" s="4"/>
      <c r="H1038" s="4"/>
      <c r="I1038" s="1"/>
      <c r="J1038" s="1"/>
      <c r="K1038" s="1"/>
      <c r="L1038" s="1"/>
      <c r="M1038" s="1"/>
      <c r="N1038" s="1"/>
      <c r="T1038"/>
      <c r="U1038"/>
      <c r="V1038"/>
      <c r="W1038"/>
      <c r="X1038"/>
      <c r="Y1038"/>
    </row>
    <row r="1039" spans="7:25" ht="12.75">
      <c r="G1039" s="4"/>
      <c r="H1039" s="4"/>
      <c r="I1039" s="1"/>
      <c r="J1039" s="1"/>
      <c r="K1039" s="1"/>
      <c r="L1039" s="1"/>
      <c r="M1039" s="1"/>
      <c r="N1039" s="1"/>
      <c r="T1039"/>
      <c r="U1039"/>
      <c r="V1039"/>
      <c r="W1039"/>
      <c r="X1039"/>
      <c r="Y1039"/>
    </row>
    <row r="1040" spans="7:25" ht="12.75">
      <c r="G1040" s="4"/>
      <c r="H1040" s="4"/>
      <c r="I1040" s="1"/>
      <c r="J1040" s="1"/>
      <c r="K1040" s="1"/>
      <c r="L1040" s="1"/>
      <c r="M1040" s="1"/>
      <c r="N1040" s="1"/>
      <c r="T1040"/>
      <c r="U1040"/>
      <c r="V1040"/>
      <c r="W1040"/>
      <c r="X1040"/>
      <c r="Y1040"/>
    </row>
    <row r="1041" spans="7:25" ht="12.75">
      <c r="G1041" s="4"/>
      <c r="H1041" s="4"/>
      <c r="I1041" s="1"/>
      <c r="J1041" s="1"/>
      <c r="K1041" s="1"/>
      <c r="L1041" s="1"/>
      <c r="M1041" s="1"/>
      <c r="N1041" s="1"/>
      <c r="T1041"/>
      <c r="U1041"/>
      <c r="V1041"/>
      <c r="W1041"/>
      <c r="X1041"/>
      <c r="Y1041"/>
    </row>
    <row r="1042" spans="7:25" ht="12.75">
      <c r="G1042" s="4"/>
      <c r="H1042" s="4"/>
      <c r="I1042" s="1"/>
      <c r="J1042" s="1"/>
      <c r="K1042" s="1"/>
      <c r="L1042" s="1"/>
      <c r="M1042" s="1"/>
      <c r="N1042" s="1"/>
      <c r="T1042"/>
      <c r="U1042"/>
      <c r="V1042"/>
      <c r="W1042"/>
      <c r="X1042"/>
      <c r="Y1042"/>
    </row>
    <row r="1043" spans="7:25" ht="12.75">
      <c r="G1043" s="4"/>
      <c r="H1043" s="4"/>
      <c r="I1043" s="1"/>
      <c r="J1043" s="1"/>
      <c r="K1043" s="1"/>
      <c r="L1043" s="1"/>
      <c r="M1043" s="1"/>
      <c r="N1043" s="1"/>
      <c r="T1043"/>
      <c r="U1043"/>
      <c r="V1043"/>
      <c r="W1043"/>
      <c r="X1043"/>
      <c r="Y1043"/>
    </row>
    <row r="1044" spans="7:25" ht="12.75">
      <c r="G1044" s="4"/>
      <c r="H1044" s="4"/>
      <c r="I1044" s="1"/>
      <c r="J1044" s="1"/>
      <c r="K1044" s="1"/>
      <c r="L1044" s="1"/>
      <c r="M1044" s="1"/>
      <c r="N1044" s="1"/>
      <c r="T1044"/>
      <c r="U1044"/>
      <c r="V1044"/>
      <c r="W1044"/>
      <c r="X1044"/>
      <c r="Y1044"/>
    </row>
    <row r="1045" spans="7:25" ht="12.75">
      <c r="G1045" s="4"/>
      <c r="H1045" s="4"/>
      <c r="I1045" s="1"/>
      <c r="J1045" s="1"/>
      <c r="K1045" s="1"/>
      <c r="L1045" s="1"/>
      <c r="M1045" s="1"/>
      <c r="N1045" s="1"/>
      <c r="T1045"/>
      <c r="U1045"/>
      <c r="V1045"/>
      <c r="W1045"/>
      <c r="X1045"/>
      <c r="Y1045"/>
    </row>
    <row r="1046" spans="7:25" ht="12.75">
      <c r="G1046" s="4"/>
      <c r="H1046" s="4"/>
      <c r="I1046" s="1"/>
      <c r="J1046" s="1"/>
      <c r="K1046" s="1"/>
      <c r="L1046" s="1"/>
      <c r="M1046" s="1"/>
      <c r="N1046" s="1"/>
      <c r="T1046"/>
      <c r="U1046"/>
      <c r="V1046"/>
      <c r="W1046"/>
      <c r="X1046"/>
      <c r="Y1046"/>
    </row>
    <row r="1047" spans="7:25" ht="12.75">
      <c r="G1047" s="4"/>
      <c r="H1047" s="4"/>
      <c r="I1047" s="1"/>
      <c r="J1047" s="1"/>
      <c r="K1047" s="1"/>
      <c r="L1047" s="1"/>
      <c r="M1047" s="1"/>
      <c r="N1047" s="1"/>
      <c r="T1047"/>
      <c r="U1047"/>
      <c r="V1047"/>
      <c r="W1047"/>
      <c r="X1047"/>
      <c r="Y1047"/>
    </row>
    <row r="1048" spans="7:25" ht="12.75">
      <c r="G1048" s="4"/>
      <c r="H1048" s="4"/>
      <c r="I1048" s="1"/>
      <c r="J1048" s="1"/>
      <c r="K1048" s="1"/>
      <c r="L1048" s="1"/>
      <c r="M1048" s="1"/>
      <c r="N1048" s="1"/>
      <c r="T1048"/>
      <c r="U1048"/>
      <c r="V1048"/>
      <c r="W1048"/>
      <c r="X1048"/>
      <c r="Y1048"/>
    </row>
    <row r="1049" spans="7:25" ht="12.75">
      <c r="G1049" s="4"/>
      <c r="H1049" s="4"/>
      <c r="I1049" s="1"/>
      <c r="J1049" s="1"/>
      <c r="K1049" s="1"/>
      <c r="L1049" s="1"/>
      <c r="M1049" s="1"/>
      <c r="N1049" s="1"/>
      <c r="T1049"/>
      <c r="U1049"/>
      <c r="V1049"/>
      <c r="W1049"/>
      <c r="X1049"/>
      <c r="Y1049"/>
    </row>
    <row r="1050" spans="7:25" ht="12.75">
      <c r="G1050" s="4"/>
      <c r="H1050" s="4"/>
      <c r="I1050" s="1"/>
      <c r="J1050" s="1"/>
      <c r="K1050" s="1"/>
      <c r="L1050" s="1"/>
      <c r="M1050" s="1"/>
      <c r="N1050" s="1"/>
      <c r="T1050"/>
      <c r="U1050"/>
      <c r="V1050"/>
      <c r="W1050"/>
      <c r="X1050"/>
      <c r="Y1050"/>
    </row>
    <row r="1051" spans="7:25" ht="12.75">
      <c r="G1051" s="4"/>
      <c r="H1051" s="4"/>
      <c r="I1051" s="1"/>
      <c r="J1051" s="1"/>
      <c r="K1051" s="1"/>
      <c r="L1051" s="1"/>
      <c r="M1051" s="1"/>
      <c r="N1051" s="1"/>
      <c r="T1051"/>
      <c r="U1051"/>
      <c r="V1051"/>
      <c r="W1051"/>
      <c r="X1051"/>
      <c r="Y1051"/>
    </row>
    <row r="1052" spans="7:25" ht="12.75">
      <c r="G1052" s="4"/>
      <c r="H1052" s="4"/>
      <c r="I1052" s="1"/>
      <c r="J1052" s="1"/>
      <c r="K1052" s="1"/>
      <c r="L1052" s="1"/>
      <c r="M1052" s="1"/>
      <c r="N1052" s="1"/>
      <c r="T1052"/>
      <c r="U1052"/>
      <c r="V1052"/>
      <c r="W1052"/>
      <c r="X1052"/>
      <c r="Y1052"/>
    </row>
    <row r="1053" spans="7:25" ht="12.75">
      <c r="G1053" s="4"/>
      <c r="H1053" s="4"/>
      <c r="I1053" s="1"/>
      <c r="J1053" s="1"/>
      <c r="K1053" s="1"/>
      <c r="L1053" s="1"/>
      <c r="M1053" s="1"/>
      <c r="N1053" s="1"/>
      <c r="T1053"/>
      <c r="U1053"/>
      <c r="V1053"/>
      <c r="W1053"/>
      <c r="X1053"/>
      <c r="Y1053"/>
    </row>
    <row r="1054" spans="7:25" ht="12.75">
      <c r="G1054" s="4"/>
      <c r="H1054" s="4"/>
      <c r="I1054" s="1"/>
      <c r="J1054" s="1"/>
      <c r="K1054" s="1"/>
      <c r="L1054" s="1"/>
      <c r="M1054" s="1"/>
      <c r="N1054" s="1"/>
      <c r="T1054"/>
      <c r="U1054"/>
      <c r="V1054"/>
      <c r="W1054"/>
      <c r="X1054"/>
      <c r="Y1054"/>
    </row>
    <row r="1055" spans="7:25" ht="12.75">
      <c r="G1055" s="4"/>
      <c r="H1055" s="4"/>
      <c r="I1055" s="1"/>
      <c r="J1055" s="1"/>
      <c r="K1055" s="1"/>
      <c r="L1055" s="1"/>
      <c r="M1055" s="1"/>
      <c r="N1055" s="1"/>
      <c r="T1055"/>
      <c r="U1055"/>
      <c r="V1055"/>
      <c r="W1055"/>
      <c r="X1055"/>
      <c r="Y1055"/>
    </row>
    <row r="1056" spans="7:25" ht="12.75">
      <c r="G1056" s="4"/>
      <c r="H1056" s="4"/>
      <c r="I1056" s="1"/>
      <c r="J1056" s="1"/>
      <c r="K1056" s="1"/>
      <c r="L1056" s="1"/>
      <c r="M1056" s="1"/>
      <c r="N1056" s="1"/>
      <c r="T1056"/>
      <c r="U1056"/>
      <c r="V1056"/>
      <c r="W1056"/>
      <c r="X1056"/>
      <c r="Y1056"/>
    </row>
    <row r="1057" spans="7:25" ht="12.75">
      <c r="G1057" s="4"/>
      <c r="H1057" s="4"/>
      <c r="I1057" s="1"/>
      <c r="J1057" s="1"/>
      <c r="K1057" s="1"/>
      <c r="L1057" s="1"/>
      <c r="M1057" s="1"/>
      <c r="N1057" s="1"/>
      <c r="T1057"/>
      <c r="U1057"/>
      <c r="V1057"/>
      <c r="W1057"/>
      <c r="X1057"/>
      <c r="Y1057"/>
    </row>
    <row r="1058" spans="7:25" ht="12.75">
      <c r="G1058" s="4"/>
      <c r="H1058" s="4"/>
      <c r="I1058" s="1"/>
      <c r="J1058" s="1"/>
      <c r="K1058" s="1"/>
      <c r="L1058" s="1"/>
      <c r="M1058" s="1"/>
      <c r="N1058" s="1"/>
      <c r="T1058"/>
      <c r="U1058"/>
      <c r="V1058"/>
      <c r="W1058"/>
      <c r="X1058"/>
      <c r="Y1058"/>
    </row>
    <row r="1059" spans="7:25" ht="12.75">
      <c r="G1059" s="4"/>
      <c r="H1059" s="4"/>
      <c r="I1059" s="1"/>
      <c r="J1059" s="1"/>
      <c r="K1059" s="1"/>
      <c r="L1059" s="1"/>
      <c r="M1059" s="1"/>
      <c r="N1059" s="1"/>
      <c r="T1059"/>
      <c r="U1059"/>
      <c r="V1059"/>
      <c r="W1059"/>
      <c r="X1059"/>
      <c r="Y1059"/>
    </row>
    <row r="1060" spans="7:25" ht="12.75">
      <c r="G1060" s="4"/>
      <c r="H1060" s="4"/>
      <c r="I1060" s="1"/>
      <c r="J1060" s="1"/>
      <c r="K1060" s="1"/>
      <c r="L1060" s="1"/>
      <c r="M1060" s="1"/>
      <c r="N1060" s="1"/>
      <c r="T1060"/>
      <c r="U1060"/>
      <c r="V1060"/>
      <c r="W1060"/>
      <c r="X1060"/>
      <c r="Y1060"/>
    </row>
    <row r="1061" spans="7:25" ht="12.75">
      <c r="G1061" s="4"/>
      <c r="H1061" s="4"/>
      <c r="I1061" s="1"/>
      <c r="J1061" s="1"/>
      <c r="K1061" s="1"/>
      <c r="L1061" s="1"/>
      <c r="M1061" s="1"/>
      <c r="N1061" s="1"/>
      <c r="T1061"/>
      <c r="U1061"/>
      <c r="V1061"/>
      <c r="W1061"/>
      <c r="X1061"/>
      <c r="Y1061"/>
    </row>
    <row r="1062" spans="7:25" ht="12.75">
      <c r="G1062" s="4"/>
      <c r="H1062" s="4"/>
      <c r="I1062" s="1"/>
      <c r="J1062" s="1"/>
      <c r="K1062" s="1"/>
      <c r="L1062" s="1"/>
      <c r="M1062" s="1"/>
      <c r="N1062" s="1"/>
      <c r="T1062"/>
      <c r="U1062"/>
      <c r="V1062"/>
      <c r="W1062"/>
      <c r="X1062"/>
      <c r="Y1062"/>
    </row>
    <row r="1063" spans="7:25" ht="12.75">
      <c r="G1063" s="4"/>
      <c r="H1063" s="4"/>
      <c r="I1063" s="1"/>
      <c r="J1063" s="1"/>
      <c r="K1063" s="1"/>
      <c r="L1063" s="1"/>
      <c r="M1063" s="1"/>
      <c r="N1063" s="1"/>
      <c r="T1063"/>
      <c r="U1063"/>
      <c r="V1063"/>
      <c r="W1063"/>
      <c r="X1063"/>
      <c r="Y1063"/>
    </row>
    <row r="1064" spans="7:25" ht="12.75">
      <c r="G1064" s="4"/>
      <c r="H1064" s="4"/>
      <c r="I1064" s="1"/>
      <c r="J1064" s="1"/>
      <c r="K1064" s="1"/>
      <c r="L1064" s="1"/>
      <c r="M1064" s="1"/>
      <c r="N1064" s="1"/>
      <c r="T1064"/>
      <c r="U1064"/>
      <c r="V1064"/>
      <c r="W1064"/>
      <c r="X1064"/>
      <c r="Y1064"/>
    </row>
    <row r="1065" spans="7:25" ht="12.75">
      <c r="G1065" s="4"/>
      <c r="H1065" s="4"/>
      <c r="I1065" s="1"/>
      <c r="J1065" s="1"/>
      <c r="K1065" s="1"/>
      <c r="L1065" s="1"/>
      <c r="M1065" s="1"/>
      <c r="N1065" s="1"/>
      <c r="T1065"/>
      <c r="U1065"/>
      <c r="V1065"/>
      <c r="W1065"/>
      <c r="X1065"/>
      <c r="Y1065"/>
    </row>
    <row r="1066" spans="7:25" ht="12.75">
      <c r="G1066" s="4"/>
      <c r="H1066" s="4"/>
      <c r="I1066" s="1"/>
      <c r="J1066" s="1"/>
      <c r="K1066" s="1"/>
      <c r="L1066" s="1"/>
      <c r="M1066" s="1"/>
      <c r="N1066" s="1"/>
      <c r="T1066"/>
      <c r="U1066"/>
      <c r="V1066"/>
      <c r="W1066"/>
      <c r="X1066"/>
      <c r="Y1066"/>
    </row>
    <row r="1067" spans="7:25" ht="12.75">
      <c r="G1067" s="4"/>
      <c r="H1067" s="4"/>
      <c r="I1067" s="1"/>
      <c r="J1067" s="1"/>
      <c r="K1067" s="1"/>
      <c r="L1067" s="1"/>
      <c r="M1067" s="1"/>
      <c r="N1067" s="1"/>
      <c r="T1067"/>
      <c r="U1067"/>
      <c r="V1067"/>
      <c r="W1067"/>
      <c r="X1067"/>
      <c r="Y1067"/>
    </row>
    <row r="1068" spans="7:25" ht="12.75">
      <c r="G1068" s="4"/>
      <c r="H1068" s="4"/>
      <c r="I1068" s="1"/>
      <c r="J1068" s="1"/>
      <c r="K1068" s="1"/>
      <c r="L1068" s="1"/>
      <c r="M1068" s="1"/>
      <c r="N1068" s="1"/>
      <c r="T1068"/>
      <c r="U1068"/>
      <c r="V1068"/>
      <c r="W1068"/>
      <c r="X1068"/>
      <c r="Y1068"/>
    </row>
    <row r="1069" spans="7:25" ht="12.75">
      <c r="G1069" s="4"/>
      <c r="H1069" s="4"/>
      <c r="I1069" s="1"/>
      <c r="J1069" s="1"/>
      <c r="K1069" s="1"/>
      <c r="L1069" s="1"/>
      <c r="M1069" s="1"/>
      <c r="N1069" s="1"/>
      <c r="T1069"/>
      <c r="U1069"/>
      <c r="V1069"/>
      <c r="W1069"/>
      <c r="X1069"/>
      <c r="Y1069"/>
    </row>
    <row r="1070" spans="7:25" ht="12.75">
      <c r="G1070" s="4"/>
      <c r="H1070" s="4"/>
      <c r="I1070" s="1"/>
      <c r="J1070" s="1"/>
      <c r="K1070" s="1"/>
      <c r="L1070" s="1"/>
      <c r="M1070" s="1"/>
      <c r="N1070" s="1"/>
      <c r="T1070"/>
      <c r="U1070"/>
      <c r="V1070"/>
      <c r="W1070"/>
      <c r="X1070"/>
      <c r="Y1070"/>
    </row>
    <row r="1071" spans="7:25" ht="12.75">
      <c r="G1071" s="4"/>
      <c r="H1071" s="4"/>
      <c r="I1071" s="1"/>
      <c r="J1071" s="1"/>
      <c r="K1071" s="1"/>
      <c r="L1071" s="1"/>
      <c r="M1071" s="1"/>
      <c r="N1071" s="1"/>
      <c r="T1071"/>
      <c r="U1071"/>
      <c r="V1071"/>
      <c r="W1071"/>
      <c r="X1071"/>
      <c r="Y1071"/>
    </row>
    <row r="1072" spans="7:25" ht="12.75">
      <c r="G1072" s="4"/>
      <c r="H1072" s="4"/>
      <c r="I1072" s="1"/>
      <c r="J1072" s="1"/>
      <c r="K1072" s="1"/>
      <c r="L1072" s="1"/>
      <c r="M1072" s="1"/>
      <c r="N1072" s="1"/>
      <c r="T1072"/>
      <c r="U1072"/>
      <c r="V1072"/>
      <c r="W1072"/>
      <c r="X1072"/>
      <c r="Y1072"/>
    </row>
    <row r="1073" spans="7:25" ht="12.75">
      <c r="G1073" s="4"/>
      <c r="H1073" s="4"/>
      <c r="I1073" s="1"/>
      <c r="J1073" s="1"/>
      <c r="K1073" s="1"/>
      <c r="L1073" s="1"/>
      <c r="M1073" s="1"/>
      <c r="N1073" s="1"/>
      <c r="T1073"/>
      <c r="U1073"/>
      <c r="V1073"/>
      <c r="W1073"/>
      <c r="X1073"/>
      <c r="Y1073"/>
    </row>
    <row r="1074" spans="7:25" ht="12.75">
      <c r="G1074" s="4"/>
      <c r="H1074" s="4"/>
      <c r="I1074" s="1"/>
      <c r="J1074" s="1"/>
      <c r="K1074" s="1"/>
      <c r="L1074" s="1"/>
      <c r="M1074" s="1"/>
      <c r="N1074" s="1"/>
      <c r="T1074"/>
      <c r="U1074"/>
      <c r="V1074"/>
      <c r="W1074"/>
      <c r="X1074"/>
      <c r="Y1074"/>
    </row>
    <row r="1075" spans="7:25" ht="12.75">
      <c r="G1075" s="4"/>
      <c r="H1075" s="4"/>
      <c r="I1075" s="1"/>
      <c r="J1075" s="1"/>
      <c r="K1075" s="1"/>
      <c r="L1075" s="1"/>
      <c r="M1075" s="1"/>
      <c r="N1075" s="1"/>
      <c r="T1075"/>
      <c r="U1075"/>
      <c r="V1075"/>
      <c r="W1075"/>
      <c r="X1075"/>
      <c r="Y1075"/>
    </row>
    <row r="1076" spans="7:25" ht="12.75">
      <c r="G1076" s="4"/>
      <c r="H1076" s="4"/>
      <c r="I1076" s="1"/>
      <c r="J1076" s="1"/>
      <c r="K1076" s="1"/>
      <c r="L1076" s="1"/>
      <c r="M1076" s="1"/>
      <c r="N1076" s="1"/>
      <c r="T1076"/>
      <c r="U1076"/>
      <c r="V1076"/>
      <c r="W1076"/>
      <c r="X1076"/>
      <c r="Y1076"/>
    </row>
    <row r="1077" spans="7:25" ht="12.75">
      <c r="G1077" s="4"/>
      <c r="H1077" s="4"/>
      <c r="I1077" s="1"/>
      <c r="J1077" s="1"/>
      <c r="K1077" s="1"/>
      <c r="L1077" s="1"/>
      <c r="M1077" s="1"/>
      <c r="N1077" s="1"/>
      <c r="T1077"/>
      <c r="U1077"/>
      <c r="V1077"/>
      <c r="W1077"/>
      <c r="X1077"/>
      <c r="Y1077"/>
    </row>
    <row r="1078" spans="7:25" ht="12.75">
      <c r="G1078" s="4"/>
      <c r="H1078" s="4"/>
      <c r="I1078" s="1"/>
      <c r="J1078" s="1"/>
      <c r="K1078" s="1"/>
      <c r="L1078" s="1"/>
      <c r="M1078" s="1"/>
      <c r="N1078" s="1"/>
      <c r="T1078"/>
      <c r="U1078"/>
      <c r="V1078"/>
      <c r="W1078"/>
      <c r="X1078"/>
      <c r="Y1078"/>
    </row>
    <row r="1079" spans="7:25" ht="12.75">
      <c r="G1079" s="4"/>
      <c r="H1079" s="4"/>
      <c r="I1079" s="1"/>
      <c r="J1079" s="1"/>
      <c r="K1079" s="1"/>
      <c r="L1079" s="1"/>
      <c r="M1079" s="1"/>
      <c r="N1079" s="1"/>
      <c r="T1079"/>
      <c r="U1079"/>
      <c r="V1079"/>
      <c r="W1079"/>
      <c r="X1079"/>
      <c r="Y1079"/>
    </row>
    <row r="1080" spans="7:25" ht="12.75">
      <c r="G1080" s="4"/>
      <c r="H1080" s="4"/>
      <c r="I1080" s="1"/>
      <c r="J1080" s="1"/>
      <c r="K1080" s="1"/>
      <c r="L1080" s="1"/>
      <c r="M1080" s="1"/>
      <c r="N1080" s="1"/>
      <c r="T1080"/>
      <c r="U1080"/>
      <c r="V1080"/>
      <c r="W1080"/>
      <c r="X1080"/>
      <c r="Y1080"/>
    </row>
    <row r="1081" spans="7:25" ht="12.75">
      <c r="G1081" s="4"/>
      <c r="H1081" s="4"/>
      <c r="I1081" s="1"/>
      <c r="J1081" s="1"/>
      <c r="K1081" s="1"/>
      <c r="L1081" s="1"/>
      <c r="M1081" s="1"/>
      <c r="N1081" s="1"/>
      <c r="T1081"/>
      <c r="U1081"/>
      <c r="V1081"/>
      <c r="W1081"/>
      <c r="X1081"/>
      <c r="Y1081"/>
    </row>
    <row r="1082" spans="7:25" ht="12.75">
      <c r="G1082" s="4"/>
      <c r="H1082" s="4"/>
      <c r="I1082" s="1"/>
      <c r="J1082" s="1"/>
      <c r="K1082" s="1"/>
      <c r="L1082" s="1"/>
      <c r="M1082" s="1"/>
      <c r="N1082" s="1"/>
      <c r="T1082"/>
      <c r="U1082"/>
      <c r="V1082"/>
      <c r="W1082"/>
      <c r="X1082"/>
      <c r="Y1082"/>
    </row>
    <row r="1083" spans="7:25" ht="12.75">
      <c r="G1083" s="4"/>
      <c r="H1083" s="4"/>
      <c r="I1083" s="1"/>
      <c r="J1083" s="1"/>
      <c r="K1083" s="1"/>
      <c r="L1083" s="1"/>
      <c r="M1083" s="1"/>
      <c r="N1083" s="1"/>
      <c r="T1083"/>
      <c r="U1083"/>
      <c r="V1083"/>
      <c r="W1083"/>
      <c r="X1083"/>
      <c r="Y1083"/>
    </row>
    <row r="1084" spans="7:25" ht="12.75">
      <c r="G1084" s="4"/>
      <c r="H1084" s="4"/>
      <c r="I1084" s="1"/>
      <c r="J1084" s="1"/>
      <c r="K1084" s="1"/>
      <c r="L1084" s="1"/>
      <c r="M1084" s="1"/>
      <c r="N1084" s="1"/>
      <c r="T1084"/>
      <c r="U1084"/>
      <c r="V1084"/>
      <c r="W1084"/>
      <c r="X1084"/>
      <c r="Y1084"/>
    </row>
    <row r="1085" spans="7:25" ht="12.75">
      <c r="G1085" s="4"/>
      <c r="H1085" s="4"/>
      <c r="I1085" s="1"/>
      <c r="J1085" s="1"/>
      <c r="K1085" s="1"/>
      <c r="L1085" s="1"/>
      <c r="M1085" s="1"/>
      <c r="N1085" s="1"/>
      <c r="T1085"/>
      <c r="U1085"/>
      <c r="V1085"/>
      <c r="W1085"/>
      <c r="X1085"/>
      <c r="Y1085"/>
    </row>
    <row r="1086" spans="7:25" ht="12.75">
      <c r="G1086" s="4"/>
      <c r="H1086" s="4"/>
      <c r="I1086" s="1"/>
      <c r="J1086" s="1"/>
      <c r="K1086" s="1"/>
      <c r="L1086" s="1"/>
      <c r="M1086" s="1"/>
      <c r="N1086" s="1"/>
      <c r="T1086"/>
      <c r="U1086"/>
      <c r="V1086"/>
      <c r="W1086"/>
      <c r="X1086"/>
      <c r="Y1086"/>
    </row>
    <row r="1087" spans="7:25" ht="12.75">
      <c r="G1087" s="4"/>
      <c r="H1087" s="4"/>
      <c r="I1087" s="1"/>
      <c r="J1087" s="1"/>
      <c r="K1087" s="1"/>
      <c r="L1087" s="1"/>
      <c r="M1087" s="1"/>
      <c r="N1087" s="1"/>
      <c r="T1087"/>
      <c r="U1087"/>
      <c r="V1087"/>
      <c r="W1087"/>
      <c r="X1087"/>
      <c r="Y1087"/>
    </row>
    <row r="1088" spans="7:25" ht="12.75">
      <c r="G1088" s="4"/>
      <c r="H1088" s="4"/>
      <c r="I1088" s="1"/>
      <c r="J1088" s="1"/>
      <c r="K1088" s="1"/>
      <c r="L1088" s="1"/>
      <c r="M1088" s="1"/>
      <c r="N1088" s="1"/>
      <c r="T1088"/>
      <c r="U1088"/>
      <c r="V1088"/>
      <c r="W1088"/>
      <c r="X1088"/>
      <c r="Y1088"/>
    </row>
    <row r="1089" spans="7:25" ht="12.75">
      <c r="G1089" s="4"/>
      <c r="H1089" s="4"/>
      <c r="I1089" s="1"/>
      <c r="J1089" s="1"/>
      <c r="K1089" s="1"/>
      <c r="L1089" s="1"/>
      <c r="M1089" s="1"/>
      <c r="N1089" s="1"/>
      <c r="T1089"/>
      <c r="U1089"/>
      <c r="V1089"/>
      <c r="W1089"/>
      <c r="X1089"/>
      <c r="Y1089"/>
    </row>
    <row r="1090" spans="7:25" ht="12.75">
      <c r="G1090" s="4"/>
      <c r="H1090" s="4"/>
      <c r="I1090" s="1"/>
      <c r="J1090" s="1"/>
      <c r="K1090" s="1"/>
      <c r="L1090" s="1"/>
      <c r="M1090" s="1"/>
      <c r="N1090" s="1"/>
      <c r="T1090"/>
      <c r="U1090"/>
      <c r="V1090"/>
      <c r="W1090"/>
      <c r="X1090"/>
      <c r="Y1090"/>
    </row>
    <row r="1091" spans="7:25" ht="12.75">
      <c r="G1091" s="4"/>
      <c r="H1091" s="4"/>
      <c r="I1091" s="1"/>
      <c r="J1091" s="1"/>
      <c r="K1091" s="1"/>
      <c r="L1091" s="1"/>
      <c r="M1091" s="1"/>
      <c r="N1091" s="1"/>
      <c r="T1091"/>
      <c r="U1091"/>
      <c r="V1091"/>
      <c r="W1091"/>
      <c r="X1091"/>
      <c r="Y1091"/>
    </row>
    <row r="1092" spans="7:25" ht="12.75">
      <c r="G1092" s="4"/>
      <c r="H1092" s="4"/>
      <c r="I1092" s="1"/>
      <c r="J1092" s="1"/>
      <c r="K1092" s="1"/>
      <c r="L1092" s="1"/>
      <c r="M1092" s="1"/>
      <c r="N1092" s="1"/>
      <c r="T1092"/>
      <c r="U1092"/>
      <c r="V1092"/>
      <c r="W1092"/>
      <c r="X1092"/>
      <c r="Y1092"/>
    </row>
    <row r="1093" spans="7:25" ht="12.75">
      <c r="G1093" s="4"/>
      <c r="H1093" s="4"/>
      <c r="I1093" s="1"/>
      <c r="J1093" s="1"/>
      <c r="K1093" s="1"/>
      <c r="L1093" s="1"/>
      <c r="M1093" s="1"/>
      <c r="N1093" s="1"/>
      <c r="T1093"/>
      <c r="U1093"/>
      <c r="V1093"/>
      <c r="W1093"/>
      <c r="X1093"/>
      <c r="Y1093"/>
    </row>
    <row r="1094" spans="7:25" ht="12.75">
      <c r="G1094" s="4"/>
      <c r="H1094" s="4"/>
      <c r="I1094" s="1"/>
      <c r="J1094" s="1"/>
      <c r="K1094" s="1"/>
      <c r="L1094" s="1"/>
      <c r="M1094" s="1"/>
      <c r="N1094" s="1"/>
      <c r="T1094"/>
      <c r="U1094"/>
      <c r="V1094"/>
      <c r="W1094"/>
      <c r="X1094"/>
      <c r="Y1094"/>
    </row>
    <row r="1095" spans="7:25" ht="12.75">
      <c r="G1095" s="4"/>
      <c r="H1095" s="4"/>
      <c r="I1095" s="1"/>
      <c r="J1095" s="1"/>
      <c r="K1095" s="1"/>
      <c r="L1095" s="1"/>
      <c r="M1095" s="1"/>
      <c r="N1095" s="1"/>
      <c r="T1095"/>
      <c r="U1095"/>
      <c r="V1095"/>
      <c r="W1095"/>
      <c r="X1095"/>
      <c r="Y1095"/>
    </row>
    <row r="1096" spans="7:25" ht="12.75">
      <c r="G1096" s="4"/>
      <c r="H1096" s="4"/>
      <c r="I1096" s="1"/>
      <c r="J1096" s="1"/>
      <c r="K1096" s="1"/>
      <c r="L1096" s="1"/>
      <c r="M1096" s="1"/>
      <c r="N1096" s="1"/>
      <c r="T1096"/>
      <c r="U1096"/>
      <c r="V1096"/>
      <c r="W1096"/>
      <c r="X1096"/>
      <c r="Y1096"/>
    </row>
    <row r="1097" spans="7:25" ht="12.75">
      <c r="G1097" s="4"/>
      <c r="H1097" s="4"/>
      <c r="I1097" s="1"/>
      <c r="J1097" s="1"/>
      <c r="K1097" s="1"/>
      <c r="L1097" s="1"/>
      <c r="M1097" s="1"/>
      <c r="N1097" s="1"/>
      <c r="T1097"/>
      <c r="U1097"/>
      <c r="V1097"/>
      <c r="W1097"/>
      <c r="X1097"/>
      <c r="Y1097"/>
    </row>
    <row r="1098" spans="7:25" ht="12.75">
      <c r="G1098" s="4"/>
      <c r="H1098" s="4"/>
      <c r="I1098" s="1"/>
      <c r="J1098" s="1"/>
      <c r="K1098" s="1"/>
      <c r="L1098" s="1"/>
      <c r="M1098" s="1"/>
      <c r="N1098" s="1"/>
      <c r="T1098"/>
      <c r="U1098"/>
      <c r="V1098"/>
      <c r="W1098"/>
      <c r="X1098"/>
      <c r="Y1098"/>
    </row>
    <row r="1099" spans="7:25" ht="12.75">
      <c r="G1099" s="4"/>
      <c r="H1099" s="4"/>
      <c r="I1099" s="1"/>
      <c r="J1099" s="1"/>
      <c r="K1099" s="1"/>
      <c r="L1099" s="1"/>
      <c r="M1099" s="1"/>
      <c r="N1099" s="1"/>
      <c r="T1099"/>
      <c r="U1099"/>
      <c r="V1099"/>
      <c r="W1099"/>
      <c r="X1099"/>
      <c r="Y1099"/>
    </row>
    <row r="1100" spans="7:25" ht="12.75">
      <c r="G1100" s="4"/>
      <c r="H1100" s="4"/>
      <c r="I1100" s="1"/>
      <c r="J1100" s="1"/>
      <c r="K1100" s="1"/>
      <c r="L1100" s="1"/>
      <c r="M1100" s="1"/>
      <c r="N1100" s="1"/>
      <c r="T1100"/>
      <c r="U1100"/>
      <c r="V1100"/>
      <c r="W1100"/>
      <c r="X1100"/>
      <c r="Y1100"/>
    </row>
    <row r="1101" spans="7:25" ht="12.75">
      <c r="G1101" s="4"/>
      <c r="H1101" s="4"/>
      <c r="I1101" s="1"/>
      <c r="J1101" s="1"/>
      <c r="K1101" s="1"/>
      <c r="L1101" s="1"/>
      <c r="M1101" s="1"/>
      <c r="N1101" s="1"/>
      <c r="T1101"/>
      <c r="U1101"/>
      <c r="V1101"/>
      <c r="W1101"/>
      <c r="X1101"/>
      <c r="Y1101"/>
    </row>
    <row r="1102" spans="7:25" ht="12.75">
      <c r="G1102" s="4"/>
      <c r="H1102" s="4"/>
      <c r="I1102" s="1"/>
      <c r="J1102" s="1"/>
      <c r="K1102" s="1"/>
      <c r="L1102" s="1"/>
      <c r="M1102" s="1"/>
      <c r="N1102" s="1"/>
      <c r="T1102"/>
      <c r="U1102"/>
      <c r="V1102"/>
      <c r="W1102"/>
      <c r="X1102"/>
      <c r="Y1102"/>
    </row>
    <row r="1103" spans="7:25" ht="12.75">
      <c r="G1103" s="4"/>
      <c r="H1103" s="4"/>
      <c r="I1103" s="1"/>
      <c r="J1103" s="1"/>
      <c r="K1103" s="1"/>
      <c r="L1103" s="1"/>
      <c r="M1103" s="1"/>
      <c r="N1103" s="1"/>
      <c r="T1103"/>
      <c r="U1103"/>
      <c r="V1103"/>
      <c r="W1103"/>
      <c r="X1103"/>
      <c r="Y1103"/>
    </row>
    <row r="1104" spans="7:25" ht="12.75">
      <c r="G1104" s="4"/>
      <c r="H1104" s="4"/>
      <c r="I1104" s="1"/>
      <c r="J1104" s="1"/>
      <c r="K1104" s="1"/>
      <c r="L1104" s="1"/>
      <c r="M1104" s="1"/>
      <c r="N1104" s="1"/>
      <c r="T1104"/>
      <c r="U1104"/>
      <c r="V1104"/>
      <c r="W1104"/>
      <c r="X1104"/>
      <c r="Y1104"/>
    </row>
    <row r="1105" spans="7:25" ht="12.75">
      <c r="G1105" s="4"/>
      <c r="H1105" s="4"/>
      <c r="I1105" s="1"/>
      <c r="J1105" s="1"/>
      <c r="K1105" s="1"/>
      <c r="L1105" s="1"/>
      <c r="M1105" s="1"/>
      <c r="N1105" s="1"/>
      <c r="T1105"/>
      <c r="U1105"/>
      <c r="V1105"/>
      <c r="W1105"/>
      <c r="X1105"/>
      <c r="Y1105"/>
    </row>
    <row r="1106" spans="7:25" ht="12.75">
      <c r="G1106" s="4"/>
      <c r="H1106" s="4"/>
      <c r="I1106" s="1"/>
      <c r="J1106" s="1"/>
      <c r="K1106" s="1"/>
      <c r="L1106" s="1"/>
      <c r="M1106" s="1"/>
      <c r="N1106" s="1"/>
      <c r="T1106"/>
      <c r="U1106"/>
      <c r="V1106"/>
      <c r="W1106"/>
      <c r="X1106"/>
      <c r="Y1106"/>
    </row>
    <row r="1107" spans="7:25" ht="12.75">
      <c r="G1107" s="4"/>
      <c r="H1107" s="4"/>
      <c r="I1107" s="1"/>
      <c r="J1107" s="1"/>
      <c r="K1107" s="1"/>
      <c r="L1107" s="1"/>
      <c r="M1107" s="1"/>
      <c r="N1107" s="1"/>
      <c r="T1107"/>
      <c r="U1107"/>
      <c r="V1107"/>
      <c r="W1107"/>
      <c r="X1107"/>
      <c r="Y1107"/>
    </row>
    <row r="1108" spans="7:25" ht="12.75">
      <c r="G1108" s="4"/>
      <c r="H1108" s="4"/>
      <c r="I1108" s="1"/>
      <c r="J1108" s="1"/>
      <c r="K1108" s="1"/>
      <c r="L1108" s="1"/>
      <c r="M1108" s="1"/>
      <c r="N1108" s="1"/>
      <c r="T1108"/>
      <c r="U1108"/>
      <c r="V1108"/>
      <c r="W1108"/>
      <c r="X1108"/>
      <c r="Y1108"/>
    </row>
    <row r="1109" spans="7:25" ht="12.75">
      <c r="G1109" s="4"/>
      <c r="H1109" s="4"/>
      <c r="I1109" s="1"/>
      <c r="J1109" s="1"/>
      <c r="K1109" s="1"/>
      <c r="L1109" s="1"/>
      <c r="M1109" s="1"/>
      <c r="N1109" s="1"/>
      <c r="T1109"/>
      <c r="U1109"/>
      <c r="V1109"/>
      <c r="W1109"/>
      <c r="X1109"/>
      <c r="Y1109"/>
    </row>
    <row r="1110" spans="7:25" ht="12.75">
      <c r="G1110" s="4"/>
      <c r="H1110" s="4"/>
      <c r="I1110" s="1"/>
      <c r="J1110" s="1"/>
      <c r="K1110" s="1"/>
      <c r="L1110" s="1"/>
      <c r="M1110" s="1"/>
      <c r="N1110" s="1"/>
      <c r="T1110"/>
      <c r="U1110"/>
      <c r="V1110"/>
      <c r="W1110"/>
      <c r="X1110"/>
      <c r="Y1110"/>
    </row>
    <row r="1111" spans="7:25" ht="12.75">
      <c r="G1111" s="4"/>
      <c r="H1111" s="4"/>
      <c r="I1111" s="1"/>
      <c r="J1111" s="1"/>
      <c r="K1111" s="1"/>
      <c r="L1111" s="1"/>
      <c r="M1111" s="1"/>
      <c r="N1111" s="1"/>
      <c r="T1111"/>
      <c r="U1111"/>
      <c r="V1111"/>
      <c r="W1111"/>
      <c r="X1111"/>
      <c r="Y1111"/>
    </row>
    <row r="1112" spans="7:25" ht="12.75">
      <c r="G1112" s="4"/>
      <c r="H1112" s="4"/>
      <c r="I1112" s="1"/>
      <c r="J1112" s="1"/>
      <c r="K1112" s="1"/>
      <c r="L1112" s="1"/>
      <c r="M1112" s="1"/>
      <c r="N1112" s="1"/>
      <c r="T1112"/>
      <c r="U1112"/>
      <c r="V1112"/>
      <c r="W1112"/>
      <c r="X1112"/>
      <c r="Y1112"/>
    </row>
    <row r="1113" spans="7:25" ht="12.75">
      <c r="G1113" s="4"/>
      <c r="H1113" s="4"/>
      <c r="I1113" s="1"/>
      <c r="J1113" s="1"/>
      <c r="K1113" s="1"/>
      <c r="L1113" s="1"/>
      <c r="M1113" s="1"/>
      <c r="N1113" s="1"/>
      <c r="T1113"/>
      <c r="U1113"/>
      <c r="V1113"/>
      <c r="W1113"/>
      <c r="X1113"/>
      <c r="Y1113"/>
    </row>
    <row r="1114" spans="7:25" ht="12.75">
      <c r="G1114" s="4"/>
      <c r="H1114" s="4"/>
      <c r="I1114" s="1"/>
      <c r="J1114" s="1"/>
      <c r="K1114" s="1"/>
      <c r="L1114" s="1"/>
      <c r="M1114" s="1"/>
      <c r="N1114" s="1"/>
      <c r="T1114"/>
      <c r="U1114"/>
      <c r="V1114"/>
      <c r="W1114"/>
      <c r="X1114"/>
      <c r="Y1114"/>
    </row>
    <row r="1115" spans="7:25" ht="12.75">
      <c r="G1115" s="4"/>
      <c r="H1115" s="4"/>
      <c r="I1115" s="1"/>
      <c r="J1115" s="1"/>
      <c r="K1115" s="1"/>
      <c r="L1115" s="1"/>
      <c r="M1115" s="1"/>
      <c r="N1115" s="1"/>
      <c r="T1115"/>
      <c r="U1115"/>
      <c r="V1115"/>
      <c r="W1115"/>
      <c r="X1115"/>
      <c r="Y1115"/>
    </row>
    <row r="1116" spans="7:25" ht="12.75">
      <c r="G1116" s="4"/>
      <c r="H1116" s="4"/>
      <c r="I1116" s="1"/>
      <c r="J1116" s="1"/>
      <c r="K1116" s="1"/>
      <c r="L1116" s="1"/>
      <c r="M1116" s="1"/>
      <c r="N1116" s="1"/>
      <c r="T1116"/>
      <c r="U1116"/>
      <c r="V1116"/>
      <c r="W1116"/>
      <c r="X1116"/>
      <c r="Y1116"/>
    </row>
    <row r="1117" spans="7:25" ht="12.75">
      <c r="G1117" s="4"/>
      <c r="H1117" s="4"/>
      <c r="I1117" s="1"/>
      <c r="J1117" s="1"/>
      <c r="K1117" s="1"/>
      <c r="L1117" s="1"/>
      <c r="M1117" s="1"/>
      <c r="N1117" s="1"/>
      <c r="T1117"/>
      <c r="U1117"/>
      <c r="V1117"/>
      <c r="W1117"/>
      <c r="X1117"/>
      <c r="Y1117"/>
    </row>
    <row r="1118" spans="7:25" ht="12.75">
      <c r="G1118" s="4"/>
      <c r="H1118" s="4"/>
      <c r="I1118" s="1"/>
      <c r="J1118" s="1"/>
      <c r="K1118" s="1"/>
      <c r="L1118" s="1"/>
      <c r="M1118" s="1"/>
      <c r="N1118" s="1"/>
      <c r="T1118"/>
      <c r="U1118"/>
      <c r="V1118"/>
      <c r="W1118"/>
      <c r="X1118"/>
      <c r="Y1118"/>
    </row>
    <row r="1119" spans="7:25" ht="12.75">
      <c r="G1119" s="4"/>
      <c r="H1119" s="4"/>
      <c r="I1119" s="1"/>
      <c r="J1119" s="1"/>
      <c r="K1119" s="1"/>
      <c r="L1119" s="1"/>
      <c r="M1119" s="1"/>
      <c r="N1119" s="1"/>
      <c r="T1119"/>
      <c r="U1119"/>
      <c r="V1119"/>
      <c r="W1119"/>
      <c r="X1119"/>
      <c r="Y1119"/>
    </row>
    <row r="1120" spans="7:25" ht="12.75">
      <c r="G1120" s="4"/>
      <c r="H1120" s="4"/>
      <c r="I1120" s="1"/>
      <c r="J1120" s="1"/>
      <c r="K1120" s="1"/>
      <c r="L1120" s="1"/>
      <c r="M1120" s="1"/>
      <c r="N1120" s="1"/>
      <c r="T1120"/>
      <c r="U1120"/>
      <c r="V1120"/>
      <c r="W1120"/>
      <c r="X1120"/>
      <c r="Y1120"/>
    </row>
    <row r="1121" spans="7:25" ht="12.75">
      <c r="G1121" s="4"/>
      <c r="H1121" s="4"/>
      <c r="I1121" s="1"/>
      <c r="J1121" s="1"/>
      <c r="K1121" s="1"/>
      <c r="L1121" s="1"/>
      <c r="M1121" s="1"/>
      <c r="N1121" s="1"/>
      <c r="T1121"/>
      <c r="U1121"/>
      <c r="V1121"/>
      <c r="W1121"/>
      <c r="X1121"/>
      <c r="Y1121"/>
    </row>
    <row r="1122" spans="7:25" ht="12.75">
      <c r="G1122" s="4"/>
      <c r="H1122" s="4"/>
      <c r="I1122" s="1"/>
      <c r="J1122" s="1"/>
      <c r="K1122" s="1"/>
      <c r="L1122" s="1"/>
      <c r="M1122" s="1"/>
      <c r="N1122" s="1"/>
      <c r="T1122"/>
      <c r="U1122"/>
      <c r="V1122"/>
      <c r="W1122"/>
      <c r="X1122"/>
      <c r="Y1122"/>
    </row>
    <row r="1123" spans="7:25" ht="12.75">
      <c r="G1123" s="4"/>
      <c r="H1123" s="4"/>
      <c r="I1123" s="1"/>
      <c r="J1123" s="1"/>
      <c r="K1123" s="1"/>
      <c r="L1123" s="1"/>
      <c r="M1123" s="1"/>
      <c r="N1123" s="1"/>
      <c r="T1123"/>
      <c r="U1123"/>
      <c r="V1123"/>
      <c r="W1123"/>
      <c r="X1123"/>
      <c r="Y1123"/>
    </row>
    <row r="1124" spans="7:25" ht="12.75">
      <c r="G1124" s="4"/>
      <c r="H1124" s="4"/>
      <c r="I1124" s="1"/>
      <c r="J1124" s="1"/>
      <c r="K1124" s="1"/>
      <c r="L1124" s="1"/>
      <c r="M1124" s="1"/>
      <c r="N1124" s="1"/>
      <c r="T1124"/>
      <c r="U1124"/>
      <c r="V1124"/>
      <c r="W1124"/>
      <c r="X1124"/>
      <c r="Y1124"/>
    </row>
    <row r="1125" spans="7:25" ht="12.75">
      <c r="G1125" s="4"/>
      <c r="H1125" s="4"/>
      <c r="I1125" s="1"/>
      <c r="J1125" s="1"/>
      <c r="K1125" s="1"/>
      <c r="L1125" s="1"/>
      <c r="M1125" s="1"/>
      <c r="N1125" s="1"/>
      <c r="T1125"/>
      <c r="U1125"/>
      <c r="V1125"/>
      <c r="W1125"/>
      <c r="X1125"/>
      <c r="Y1125"/>
    </row>
    <row r="1126" spans="7:25" ht="12.75">
      <c r="G1126" s="4"/>
      <c r="H1126" s="4"/>
      <c r="I1126" s="1"/>
      <c r="J1126" s="1"/>
      <c r="K1126" s="1"/>
      <c r="L1126" s="1"/>
      <c r="M1126" s="1"/>
      <c r="N1126" s="1"/>
      <c r="T1126"/>
      <c r="U1126"/>
      <c r="V1126"/>
      <c r="W1126"/>
      <c r="X1126"/>
      <c r="Y1126"/>
    </row>
    <row r="1127" spans="7:25" ht="12.75">
      <c r="G1127" s="4"/>
      <c r="H1127" s="4"/>
      <c r="I1127" s="1"/>
      <c r="J1127" s="1"/>
      <c r="K1127" s="1"/>
      <c r="L1127" s="1"/>
      <c r="M1127" s="1"/>
      <c r="N1127" s="1"/>
      <c r="T1127"/>
      <c r="U1127"/>
      <c r="V1127"/>
      <c r="W1127"/>
      <c r="X1127"/>
      <c r="Y1127"/>
    </row>
    <row r="1128" spans="7:25" ht="12.75">
      <c r="G1128" s="4"/>
      <c r="H1128" s="4"/>
      <c r="I1128" s="1"/>
      <c r="J1128" s="1"/>
      <c r="K1128" s="1"/>
      <c r="L1128" s="1"/>
      <c r="M1128" s="1"/>
      <c r="N1128" s="1"/>
      <c r="T1128"/>
      <c r="U1128"/>
      <c r="V1128"/>
      <c r="W1128"/>
      <c r="X1128"/>
      <c r="Y1128"/>
    </row>
    <row r="1129" spans="7:25" ht="12.75">
      <c r="G1129" s="4"/>
      <c r="H1129" s="4"/>
      <c r="I1129" s="1"/>
      <c r="J1129" s="1"/>
      <c r="K1129" s="1"/>
      <c r="L1129" s="1"/>
      <c r="M1129" s="1"/>
      <c r="N1129" s="1"/>
      <c r="T1129"/>
      <c r="U1129"/>
      <c r="V1129"/>
      <c r="W1129"/>
      <c r="X1129"/>
      <c r="Y1129"/>
    </row>
    <row r="1130" spans="7:25" ht="12.75">
      <c r="G1130" s="4"/>
      <c r="H1130" s="4"/>
      <c r="I1130" s="1"/>
      <c r="J1130" s="1"/>
      <c r="K1130" s="1"/>
      <c r="L1130" s="1"/>
      <c r="M1130" s="1"/>
      <c r="N1130" s="1"/>
      <c r="T1130"/>
      <c r="U1130"/>
      <c r="V1130"/>
      <c r="W1130"/>
      <c r="X1130"/>
      <c r="Y1130"/>
    </row>
    <row r="1131" spans="7:25" ht="12.75">
      <c r="G1131" s="4"/>
      <c r="H1131" s="4"/>
      <c r="I1131" s="1"/>
      <c r="J1131" s="1"/>
      <c r="K1131" s="1"/>
      <c r="L1131" s="1"/>
      <c r="M1131" s="1"/>
      <c r="N1131" s="1"/>
      <c r="T1131"/>
      <c r="U1131"/>
      <c r="V1131"/>
      <c r="W1131"/>
      <c r="X1131"/>
      <c r="Y1131"/>
    </row>
    <row r="1132" spans="7:25" ht="12.75">
      <c r="G1132" s="4"/>
      <c r="H1132" s="4"/>
      <c r="I1132" s="1"/>
      <c r="J1132" s="1"/>
      <c r="K1132" s="1"/>
      <c r="L1132" s="1"/>
      <c r="M1132" s="1"/>
      <c r="N1132" s="1"/>
      <c r="T1132"/>
      <c r="U1132"/>
      <c r="V1132"/>
      <c r="W1132"/>
      <c r="X1132"/>
      <c r="Y1132"/>
    </row>
    <row r="1133" spans="7:25" ht="12.75">
      <c r="G1133" s="4"/>
      <c r="H1133" s="4"/>
      <c r="I1133" s="1"/>
      <c r="J1133" s="1"/>
      <c r="K1133" s="1"/>
      <c r="L1133" s="1"/>
      <c r="M1133" s="1"/>
      <c r="N1133" s="1"/>
      <c r="T1133"/>
      <c r="U1133"/>
      <c r="V1133"/>
      <c r="W1133"/>
      <c r="X1133"/>
      <c r="Y1133"/>
    </row>
    <row r="1134" spans="7:25" ht="12.75">
      <c r="G1134" s="4"/>
      <c r="H1134" s="4"/>
      <c r="I1134" s="1"/>
      <c r="J1134" s="1"/>
      <c r="K1134" s="1"/>
      <c r="L1134" s="1"/>
      <c r="M1134" s="1"/>
      <c r="N1134" s="1"/>
      <c r="T1134"/>
      <c r="U1134"/>
      <c r="V1134"/>
      <c r="W1134"/>
      <c r="X1134"/>
      <c r="Y1134"/>
    </row>
    <row r="1135" spans="7:25" ht="12.75">
      <c r="G1135" s="4"/>
      <c r="H1135" s="4"/>
      <c r="I1135" s="1"/>
      <c r="J1135" s="1"/>
      <c r="K1135" s="1"/>
      <c r="L1135" s="1"/>
      <c r="M1135" s="1"/>
      <c r="N1135" s="1"/>
      <c r="T1135"/>
      <c r="U1135"/>
      <c r="V1135"/>
      <c r="W1135"/>
      <c r="X1135"/>
      <c r="Y1135"/>
    </row>
    <row r="1136" spans="7:25" ht="12.75">
      <c r="G1136" s="4"/>
      <c r="H1136" s="4"/>
      <c r="I1136" s="1"/>
      <c r="J1136" s="1"/>
      <c r="K1136" s="1"/>
      <c r="L1136" s="1"/>
      <c r="M1136" s="1"/>
      <c r="N1136" s="1"/>
      <c r="T1136"/>
      <c r="U1136"/>
      <c r="V1136"/>
      <c r="W1136"/>
      <c r="X1136"/>
      <c r="Y1136"/>
    </row>
    <row r="1137" spans="7:25" ht="12.75">
      <c r="G1137" s="4"/>
      <c r="H1137" s="4"/>
      <c r="I1137" s="1"/>
      <c r="J1137" s="1"/>
      <c r="K1137" s="1"/>
      <c r="L1137" s="1"/>
      <c r="M1137" s="1"/>
      <c r="N1137" s="1"/>
      <c r="T1137"/>
      <c r="U1137"/>
      <c r="V1137"/>
      <c r="W1137"/>
      <c r="X1137"/>
      <c r="Y1137"/>
    </row>
    <row r="1138" spans="7:25" ht="12.75">
      <c r="G1138" s="4"/>
      <c r="H1138" s="4"/>
      <c r="I1138" s="1"/>
      <c r="J1138" s="1"/>
      <c r="K1138" s="1"/>
      <c r="L1138" s="1"/>
      <c r="M1138" s="1"/>
      <c r="N1138" s="1"/>
      <c r="T1138"/>
      <c r="U1138"/>
      <c r="V1138"/>
      <c r="W1138"/>
      <c r="X1138"/>
      <c r="Y1138"/>
    </row>
    <row r="1139" spans="7:25" ht="12.75">
      <c r="G1139" s="4"/>
      <c r="H1139" s="4"/>
      <c r="I1139" s="1"/>
      <c r="J1139" s="1"/>
      <c r="K1139" s="1"/>
      <c r="L1139" s="1"/>
      <c r="M1139" s="1"/>
      <c r="N1139" s="1"/>
      <c r="T1139"/>
      <c r="U1139"/>
      <c r="V1139"/>
      <c r="W1139"/>
      <c r="X1139"/>
      <c r="Y1139"/>
    </row>
    <row r="1140" spans="7:25" ht="12.75">
      <c r="G1140" s="4"/>
      <c r="H1140" s="4"/>
      <c r="I1140" s="1"/>
      <c r="J1140" s="1"/>
      <c r="K1140" s="1"/>
      <c r="L1140" s="1"/>
      <c r="M1140" s="1"/>
      <c r="N1140" s="1"/>
      <c r="T1140"/>
      <c r="U1140"/>
      <c r="V1140"/>
      <c r="W1140"/>
      <c r="X1140"/>
      <c r="Y1140"/>
    </row>
    <row r="1141" spans="7:25" ht="12.75">
      <c r="G1141" s="4"/>
      <c r="H1141" s="4"/>
      <c r="I1141" s="1"/>
      <c r="J1141" s="1"/>
      <c r="K1141" s="1"/>
      <c r="L1141" s="1"/>
      <c r="M1141" s="1"/>
      <c r="N1141" s="1"/>
      <c r="T1141"/>
      <c r="U1141"/>
      <c r="V1141"/>
      <c r="W1141"/>
      <c r="X1141"/>
      <c r="Y1141"/>
    </row>
    <row r="1142" spans="7:25" ht="12.75">
      <c r="G1142" s="4"/>
      <c r="H1142" s="4"/>
      <c r="I1142" s="1"/>
      <c r="J1142" s="1"/>
      <c r="K1142" s="1"/>
      <c r="L1142" s="1"/>
      <c r="M1142" s="1"/>
      <c r="N1142" s="1"/>
      <c r="T1142"/>
      <c r="U1142"/>
      <c r="V1142"/>
      <c r="W1142"/>
      <c r="X1142"/>
      <c r="Y1142"/>
    </row>
    <row r="1143" spans="7:25" ht="12.75">
      <c r="G1143" s="4"/>
      <c r="H1143" s="4"/>
      <c r="I1143" s="1"/>
      <c r="J1143" s="1"/>
      <c r="K1143" s="1"/>
      <c r="L1143" s="1"/>
      <c r="M1143" s="1"/>
      <c r="N1143" s="1"/>
      <c r="T1143"/>
      <c r="U1143"/>
      <c r="V1143"/>
      <c r="W1143"/>
      <c r="X1143"/>
      <c r="Y1143"/>
    </row>
    <row r="1144" spans="7:25" ht="12.75">
      <c r="G1144" s="4"/>
      <c r="H1144" s="4"/>
      <c r="I1144" s="1"/>
      <c r="J1144" s="1"/>
      <c r="K1144" s="1"/>
      <c r="L1144" s="1"/>
      <c r="M1144" s="1"/>
      <c r="N1144" s="1"/>
      <c r="T1144"/>
      <c r="U1144"/>
      <c r="V1144"/>
      <c r="W1144"/>
      <c r="X1144"/>
      <c r="Y1144"/>
    </row>
    <row r="1145" spans="7:25" ht="12.75">
      <c r="G1145" s="4"/>
      <c r="H1145" s="4"/>
      <c r="I1145" s="1"/>
      <c r="J1145" s="1"/>
      <c r="K1145" s="1"/>
      <c r="L1145" s="1"/>
      <c r="M1145" s="1"/>
      <c r="N1145" s="1"/>
      <c r="T1145"/>
      <c r="U1145"/>
      <c r="V1145"/>
      <c r="W1145"/>
      <c r="X1145"/>
      <c r="Y1145"/>
    </row>
    <row r="1146" spans="7:25" ht="12.75">
      <c r="G1146" s="4"/>
      <c r="H1146" s="4"/>
      <c r="I1146" s="1"/>
      <c r="J1146" s="1"/>
      <c r="K1146" s="1"/>
      <c r="L1146" s="1"/>
      <c r="M1146" s="1"/>
      <c r="N1146" s="1"/>
      <c r="T1146"/>
      <c r="U1146"/>
      <c r="V1146"/>
      <c r="W1146"/>
      <c r="X1146"/>
      <c r="Y1146"/>
    </row>
    <row r="1147" spans="7:25" ht="12.75">
      <c r="G1147" s="4"/>
      <c r="H1147" s="4"/>
      <c r="I1147" s="1"/>
      <c r="J1147" s="1"/>
      <c r="K1147" s="1"/>
      <c r="L1147" s="1"/>
      <c r="M1147" s="1"/>
      <c r="N1147" s="1"/>
      <c r="T1147"/>
      <c r="U1147"/>
      <c r="V1147"/>
      <c r="W1147"/>
      <c r="X1147"/>
      <c r="Y1147"/>
    </row>
    <row r="1148" spans="7:25" ht="12.75">
      <c r="G1148" s="4"/>
      <c r="H1148" s="4"/>
      <c r="I1148" s="1"/>
      <c r="J1148" s="1"/>
      <c r="K1148" s="1"/>
      <c r="L1148" s="1"/>
      <c r="M1148" s="1"/>
      <c r="N1148" s="1"/>
      <c r="T1148"/>
      <c r="U1148"/>
      <c r="V1148"/>
      <c r="W1148"/>
      <c r="X1148"/>
      <c r="Y1148"/>
    </row>
    <row r="1149" spans="7:25" ht="12.75">
      <c r="G1149" s="4"/>
      <c r="H1149" s="4"/>
      <c r="I1149" s="1"/>
      <c r="J1149" s="1"/>
      <c r="K1149" s="1"/>
      <c r="L1149" s="1"/>
      <c r="M1149" s="1"/>
      <c r="N1149" s="1"/>
      <c r="T1149"/>
      <c r="U1149"/>
      <c r="V1149"/>
      <c r="W1149"/>
      <c r="X1149"/>
      <c r="Y1149"/>
    </row>
    <row r="1150" spans="7:25" ht="12.75">
      <c r="G1150" s="4"/>
      <c r="H1150" s="4"/>
      <c r="I1150" s="1"/>
      <c r="J1150" s="1"/>
      <c r="K1150" s="1"/>
      <c r="L1150" s="1"/>
      <c r="M1150" s="1"/>
      <c r="N1150" s="1"/>
      <c r="T1150"/>
      <c r="U1150"/>
      <c r="V1150"/>
      <c r="W1150"/>
      <c r="X1150"/>
      <c r="Y1150"/>
    </row>
    <row r="1151" spans="7:25" ht="12.75">
      <c r="G1151" s="4"/>
      <c r="H1151" s="4"/>
      <c r="I1151" s="1"/>
      <c r="J1151" s="1"/>
      <c r="K1151" s="1"/>
      <c r="L1151" s="1"/>
      <c r="M1151" s="1"/>
      <c r="N1151" s="1"/>
      <c r="T1151"/>
      <c r="U1151"/>
      <c r="V1151"/>
      <c r="W1151"/>
      <c r="X1151"/>
      <c r="Y1151"/>
    </row>
    <row r="1152" spans="7:25" ht="12.75">
      <c r="G1152" s="4"/>
      <c r="H1152" s="4"/>
      <c r="I1152" s="1"/>
      <c r="J1152" s="1"/>
      <c r="K1152" s="1"/>
      <c r="L1152" s="1"/>
      <c r="M1152" s="1"/>
      <c r="N1152" s="1"/>
      <c r="T1152"/>
      <c r="U1152"/>
      <c r="V1152"/>
      <c r="W1152"/>
      <c r="X1152"/>
      <c r="Y1152"/>
    </row>
    <row r="1153" spans="7:25" ht="12.75">
      <c r="G1153" s="4"/>
      <c r="H1153" s="4"/>
      <c r="I1153" s="1"/>
      <c r="J1153" s="1"/>
      <c r="K1153" s="1"/>
      <c r="L1153" s="1"/>
      <c r="M1153" s="1"/>
      <c r="N1153" s="1"/>
      <c r="T1153"/>
      <c r="U1153"/>
      <c r="V1153"/>
      <c r="W1153"/>
      <c r="X1153"/>
      <c r="Y1153"/>
    </row>
    <row r="1154" spans="7:25" ht="12.75">
      <c r="G1154" s="4"/>
      <c r="H1154" s="4"/>
      <c r="I1154" s="1"/>
      <c r="J1154" s="1"/>
      <c r="K1154" s="1"/>
      <c r="L1154" s="1"/>
      <c r="M1154" s="1"/>
      <c r="N1154" s="1"/>
      <c r="T1154"/>
      <c r="U1154"/>
      <c r="V1154"/>
      <c r="W1154"/>
      <c r="X1154"/>
      <c r="Y1154"/>
    </row>
    <row r="1155" spans="7:25" ht="12.75">
      <c r="G1155" s="4"/>
      <c r="H1155" s="4"/>
      <c r="I1155" s="1"/>
      <c r="J1155" s="1"/>
      <c r="K1155" s="1"/>
      <c r="L1155" s="1"/>
      <c r="M1155" s="1"/>
      <c r="N1155" s="1"/>
      <c r="T1155"/>
      <c r="U1155"/>
      <c r="V1155"/>
      <c r="W1155"/>
      <c r="X1155"/>
      <c r="Y1155"/>
    </row>
    <row r="1156" spans="7:25" ht="12.75">
      <c r="G1156" s="4"/>
      <c r="H1156" s="4"/>
      <c r="I1156" s="1"/>
      <c r="J1156" s="1"/>
      <c r="K1156" s="1"/>
      <c r="L1156" s="1"/>
      <c r="M1156" s="1"/>
      <c r="N1156" s="1"/>
      <c r="T1156"/>
      <c r="U1156"/>
      <c r="V1156"/>
      <c r="W1156"/>
      <c r="X1156"/>
      <c r="Y1156"/>
    </row>
    <row r="1157" spans="7:25" ht="12.75">
      <c r="G1157" s="4"/>
      <c r="H1157" s="4"/>
      <c r="I1157" s="1"/>
      <c r="J1157" s="1"/>
      <c r="K1157" s="1"/>
      <c r="L1157" s="1"/>
      <c r="M1157" s="1"/>
      <c r="N1157" s="1"/>
      <c r="T1157"/>
      <c r="U1157"/>
      <c r="V1157"/>
      <c r="W1157"/>
      <c r="X1157"/>
      <c r="Y1157"/>
    </row>
    <row r="1158" spans="7:25" ht="12.75">
      <c r="G1158" s="4"/>
      <c r="H1158" s="4"/>
      <c r="I1158" s="1"/>
      <c r="J1158" s="1"/>
      <c r="K1158" s="1"/>
      <c r="L1158" s="1"/>
      <c r="M1158" s="1"/>
      <c r="N1158" s="1"/>
      <c r="T1158"/>
      <c r="U1158"/>
      <c r="V1158"/>
      <c r="W1158"/>
      <c r="X1158"/>
      <c r="Y1158"/>
    </row>
    <row r="1159" spans="7:25" ht="12.75">
      <c r="G1159" s="4"/>
      <c r="H1159" s="4"/>
      <c r="I1159" s="1"/>
      <c r="J1159" s="1"/>
      <c r="K1159" s="1"/>
      <c r="L1159" s="1"/>
      <c r="M1159" s="1"/>
      <c r="N1159" s="1"/>
      <c r="T1159"/>
      <c r="U1159"/>
      <c r="V1159"/>
      <c r="W1159"/>
      <c r="X1159"/>
      <c r="Y1159"/>
    </row>
    <row r="1160" spans="7:25" ht="12.75">
      <c r="G1160" s="4"/>
      <c r="H1160" s="4"/>
      <c r="I1160" s="1"/>
      <c r="J1160" s="1"/>
      <c r="K1160" s="1"/>
      <c r="L1160" s="1"/>
      <c r="M1160" s="1"/>
      <c r="N1160" s="1"/>
      <c r="T1160"/>
      <c r="U1160"/>
      <c r="V1160"/>
      <c r="W1160"/>
      <c r="X1160"/>
      <c r="Y1160"/>
    </row>
    <row r="1161" spans="7:25" ht="12.75">
      <c r="G1161" s="4"/>
      <c r="H1161" s="4"/>
      <c r="I1161" s="1"/>
      <c r="J1161" s="1"/>
      <c r="K1161" s="1"/>
      <c r="L1161" s="1"/>
      <c r="M1161" s="1"/>
      <c r="N1161" s="1"/>
      <c r="T1161"/>
      <c r="U1161"/>
      <c r="V1161"/>
      <c r="W1161"/>
      <c r="X1161"/>
      <c r="Y1161"/>
    </row>
    <row r="1162" spans="7:25" ht="12.75">
      <c r="G1162" s="4"/>
      <c r="H1162" s="4"/>
      <c r="I1162" s="1"/>
      <c r="J1162" s="1"/>
      <c r="K1162" s="1"/>
      <c r="L1162" s="1"/>
      <c r="M1162" s="1"/>
      <c r="N1162" s="1"/>
      <c r="T1162"/>
      <c r="U1162"/>
      <c r="V1162"/>
      <c r="W1162"/>
      <c r="X1162"/>
      <c r="Y1162"/>
    </row>
    <row r="1163" spans="7:25" ht="12.75">
      <c r="G1163" s="4"/>
      <c r="H1163" s="4"/>
      <c r="I1163" s="1"/>
      <c r="J1163" s="1"/>
      <c r="K1163" s="1"/>
      <c r="L1163" s="1"/>
      <c r="M1163" s="1"/>
      <c r="N1163" s="1"/>
      <c r="T1163"/>
      <c r="U1163"/>
      <c r="V1163"/>
      <c r="W1163"/>
      <c r="X1163"/>
      <c r="Y1163"/>
    </row>
    <row r="1164" spans="7:25" ht="12.75">
      <c r="G1164" s="4"/>
      <c r="H1164" s="4"/>
      <c r="I1164" s="1"/>
      <c r="J1164" s="1"/>
      <c r="K1164" s="1"/>
      <c r="L1164" s="1"/>
      <c r="M1164" s="1"/>
      <c r="N1164" s="1"/>
      <c r="T1164"/>
      <c r="U1164"/>
      <c r="V1164"/>
      <c r="W1164"/>
      <c r="X1164"/>
      <c r="Y1164"/>
    </row>
    <row r="1165" spans="7:25" ht="12.75">
      <c r="G1165" s="4"/>
      <c r="H1165" s="4"/>
      <c r="I1165" s="1"/>
      <c r="J1165" s="1"/>
      <c r="K1165" s="1"/>
      <c r="L1165" s="1"/>
      <c r="M1165" s="1"/>
      <c r="N1165" s="1"/>
      <c r="T1165"/>
      <c r="U1165"/>
      <c r="V1165"/>
      <c r="W1165"/>
      <c r="X1165"/>
      <c r="Y1165"/>
    </row>
    <row r="1166" spans="7:25" ht="12.75">
      <c r="G1166" s="4"/>
      <c r="H1166" s="4"/>
      <c r="I1166" s="1"/>
      <c r="J1166" s="1"/>
      <c r="K1166" s="1"/>
      <c r="L1166" s="1"/>
      <c r="M1166" s="1"/>
      <c r="N1166" s="1"/>
      <c r="T1166"/>
      <c r="U1166"/>
      <c r="V1166"/>
      <c r="W1166"/>
      <c r="X1166"/>
      <c r="Y1166"/>
    </row>
    <row r="1167" spans="7:25" ht="12.75">
      <c r="G1167" s="4"/>
      <c r="H1167" s="4"/>
      <c r="I1167" s="1"/>
      <c r="J1167" s="1"/>
      <c r="K1167" s="1"/>
      <c r="L1167" s="1"/>
      <c r="M1167" s="1"/>
      <c r="N1167" s="1"/>
      <c r="T1167"/>
      <c r="U1167"/>
      <c r="V1167"/>
      <c r="W1167"/>
      <c r="X1167"/>
      <c r="Y1167"/>
    </row>
    <row r="1168" spans="7:25" ht="12.75">
      <c r="G1168" s="4"/>
      <c r="H1168" s="4"/>
      <c r="I1168" s="1"/>
      <c r="J1168" s="1"/>
      <c r="K1168" s="1"/>
      <c r="L1168" s="1"/>
      <c r="M1168" s="1"/>
      <c r="N1168" s="1"/>
      <c r="T1168"/>
      <c r="U1168"/>
      <c r="V1168"/>
      <c r="W1168"/>
      <c r="X1168"/>
      <c r="Y1168"/>
    </row>
    <row r="1169" spans="7:25" ht="12.75">
      <c r="G1169" s="4"/>
      <c r="H1169" s="4"/>
      <c r="I1169" s="1"/>
      <c r="J1169" s="1"/>
      <c r="K1169" s="1"/>
      <c r="L1169" s="1"/>
      <c r="M1169" s="1"/>
      <c r="N1169" s="1"/>
      <c r="T1169"/>
      <c r="U1169"/>
      <c r="V1169"/>
      <c r="W1169"/>
      <c r="X1169"/>
      <c r="Y1169"/>
    </row>
    <row r="1170" spans="7:25" ht="12.75">
      <c r="G1170" s="4"/>
      <c r="H1170" s="4"/>
      <c r="I1170" s="1"/>
      <c r="J1170" s="1"/>
      <c r="K1170" s="1"/>
      <c r="L1170" s="1"/>
      <c r="M1170" s="1"/>
      <c r="N1170" s="1"/>
      <c r="T1170"/>
      <c r="U1170"/>
      <c r="V1170"/>
      <c r="W1170"/>
      <c r="X1170"/>
      <c r="Y1170"/>
    </row>
    <row r="1171" spans="7:25" ht="12.75">
      <c r="G1171" s="4"/>
      <c r="H1171" s="4"/>
      <c r="I1171" s="1"/>
      <c r="J1171" s="1"/>
      <c r="K1171" s="1"/>
      <c r="L1171" s="1"/>
      <c r="M1171" s="1"/>
      <c r="N1171" s="1"/>
      <c r="T1171"/>
      <c r="U1171"/>
      <c r="V1171"/>
      <c r="W1171"/>
      <c r="X1171"/>
      <c r="Y1171"/>
    </row>
    <row r="1172" spans="7:25" ht="12.75">
      <c r="G1172" s="4"/>
      <c r="H1172" s="4"/>
      <c r="I1172" s="1"/>
      <c r="J1172" s="1"/>
      <c r="K1172" s="1"/>
      <c r="L1172" s="1"/>
      <c r="M1172" s="1"/>
      <c r="N1172" s="1"/>
      <c r="T1172"/>
      <c r="U1172"/>
      <c r="V1172"/>
      <c r="W1172"/>
      <c r="X1172"/>
      <c r="Y1172"/>
    </row>
    <row r="1173" spans="7:25" ht="12.75">
      <c r="G1173" s="4"/>
      <c r="H1173" s="4"/>
      <c r="I1173" s="1"/>
      <c r="J1173" s="1"/>
      <c r="K1173" s="1"/>
      <c r="L1173" s="1"/>
      <c r="M1173" s="1"/>
      <c r="N1173" s="1"/>
      <c r="T1173"/>
      <c r="U1173"/>
      <c r="V1173"/>
      <c r="W1173"/>
      <c r="X1173"/>
      <c r="Y1173"/>
    </row>
    <row r="1174" spans="7:25" ht="12.75">
      <c r="G1174" s="4"/>
      <c r="H1174" s="4"/>
      <c r="I1174" s="1"/>
      <c r="J1174" s="1"/>
      <c r="K1174" s="1"/>
      <c r="L1174" s="1"/>
      <c r="M1174" s="1"/>
      <c r="N1174" s="1"/>
      <c r="T1174"/>
      <c r="U1174"/>
      <c r="V1174"/>
      <c r="W1174"/>
      <c r="X1174"/>
      <c r="Y1174"/>
    </row>
    <row r="1175" spans="7:25" ht="12.75">
      <c r="G1175" s="4"/>
      <c r="H1175" s="4"/>
      <c r="I1175" s="1"/>
      <c r="J1175" s="1"/>
      <c r="K1175" s="1"/>
      <c r="L1175" s="1"/>
      <c r="M1175" s="1"/>
      <c r="N1175" s="1"/>
      <c r="T1175"/>
      <c r="U1175"/>
      <c r="V1175"/>
      <c r="W1175"/>
      <c r="X1175"/>
      <c r="Y1175"/>
    </row>
    <row r="1176" spans="7:25" ht="12.75">
      <c r="G1176" s="4"/>
      <c r="H1176" s="4"/>
      <c r="I1176" s="1"/>
      <c r="J1176" s="1"/>
      <c r="K1176" s="1"/>
      <c r="L1176" s="1"/>
      <c r="M1176" s="1"/>
      <c r="N1176" s="1"/>
      <c r="T1176"/>
      <c r="U1176"/>
      <c r="V1176"/>
      <c r="W1176"/>
      <c r="X1176"/>
      <c r="Y1176"/>
    </row>
    <row r="1177" spans="7:25" ht="12.75">
      <c r="G1177" s="4"/>
      <c r="H1177" s="4"/>
      <c r="I1177" s="1"/>
      <c r="J1177" s="1"/>
      <c r="K1177" s="1"/>
      <c r="L1177" s="1"/>
      <c r="M1177" s="1"/>
      <c r="N1177" s="1"/>
      <c r="T1177"/>
      <c r="U1177"/>
      <c r="V1177"/>
      <c r="W1177"/>
      <c r="X1177"/>
      <c r="Y1177"/>
    </row>
    <row r="1178" spans="7:25" ht="12.75">
      <c r="G1178" s="4"/>
      <c r="H1178" s="4"/>
      <c r="I1178" s="1"/>
      <c r="J1178" s="1"/>
      <c r="K1178" s="1"/>
      <c r="L1178" s="1"/>
      <c r="M1178" s="1"/>
      <c r="N1178" s="1"/>
      <c r="T1178"/>
      <c r="U1178"/>
      <c r="V1178"/>
      <c r="W1178"/>
      <c r="X1178"/>
      <c r="Y1178"/>
    </row>
    <row r="1179" spans="7:25" ht="12.75">
      <c r="G1179" s="4"/>
      <c r="H1179" s="4"/>
      <c r="I1179" s="1"/>
      <c r="J1179" s="1"/>
      <c r="K1179" s="1"/>
      <c r="L1179" s="1"/>
      <c r="M1179" s="1"/>
      <c r="N1179" s="1"/>
      <c r="T1179"/>
      <c r="U1179"/>
      <c r="V1179"/>
      <c r="W1179"/>
      <c r="X1179"/>
      <c r="Y1179"/>
    </row>
    <row r="1180" spans="7:25" ht="12.75">
      <c r="G1180" s="4"/>
      <c r="H1180" s="4"/>
      <c r="I1180" s="1"/>
      <c r="J1180" s="1"/>
      <c r="K1180" s="1"/>
      <c r="L1180" s="1"/>
      <c r="M1180" s="1"/>
      <c r="N1180" s="1"/>
      <c r="T1180"/>
      <c r="U1180"/>
      <c r="V1180"/>
      <c r="W1180"/>
      <c r="X1180"/>
      <c r="Y1180"/>
    </row>
    <row r="1181" spans="7:25" ht="12.75">
      <c r="G1181" s="4"/>
      <c r="H1181" s="4"/>
      <c r="I1181" s="1"/>
      <c r="J1181" s="1"/>
      <c r="K1181" s="1"/>
      <c r="L1181" s="1"/>
      <c r="M1181" s="1"/>
      <c r="N1181" s="1"/>
      <c r="T1181"/>
      <c r="U1181"/>
      <c r="V1181"/>
      <c r="W1181"/>
      <c r="X1181"/>
      <c r="Y1181"/>
    </row>
    <row r="1182" spans="7:25" ht="12.75">
      <c r="G1182" s="4"/>
      <c r="H1182" s="4"/>
      <c r="I1182" s="1"/>
      <c r="J1182" s="1"/>
      <c r="K1182" s="1"/>
      <c r="L1182" s="1"/>
      <c r="M1182" s="1"/>
      <c r="N1182" s="1"/>
      <c r="T1182"/>
      <c r="U1182"/>
      <c r="V1182"/>
      <c r="W1182"/>
      <c r="X1182"/>
      <c r="Y1182"/>
    </row>
    <row r="1183" spans="7:25" ht="12.75">
      <c r="G1183" s="4"/>
      <c r="H1183" s="4"/>
      <c r="I1183" s="1"/>
      <c r="J1183" s="1"/>
      <c r="K1183" s="1"/>
      <c r="L1183" s="1"/>
      <c r="M1183" s="1"/>
      <c r="N1183" s="1"/>
      <c r="T1183"/>
      <c r="U1183"/>
      <c r="V1183"/>
      <c r="W1183"/>
      <c r="X1183"/>
      <c r="Y1183"/>
    </row>
    <row r="1184" spans="7:25" ht="12.75">
      <c r="G1184" s="4"/>
      <c r="H1184" s="4"/>
      <c r="I1184" s="1"/>
      <c r="J1184" s="1"/>
      <c r="K1184" s="1"/>
      <c r="L1184" s="1"/>
      <c r="M1184" s="1"/>
      <c r="N1184" s="1"/>
      <c r="T1184"/>
      <c r="U1184"/>
      <c r="V1184"/>
      <c r="W1184"/>
      <c r="X1184"/>
      <c r="Y1184"/>
    </row>
    <row r="1185" spans="7:25" ht="12.75">
      <c r="G1185" s="4"/>
      <c r="H1185" s="4"/>
      <c r="I1185" s="1"/>
      <c r="J1185" s="1"/>
      <c r="K1185" s="1"/>
      <c r="L1185" s="1"/>
      <c r="M1185" s="1"/>
      <c r="N1185" s="1"/>
      <c r="T1185"/>
      <c r="U1185"/>
      <c r="V1185"/>
      <c r="W1185"/>
      <c r="X1185"/>
      <c r="Y1185"/>
    </row>
    <row r="1186" spans="7:25" ht="12.75">
      <c r="G1186" s="4"/>
      <c r="H1186" s="4"/>
      <c r="I1186" s="1"/>
      <c r="J1186" s="1"/>
      <c r="K1186" s="1"/>
      <c r="L1186" s="1"/>
      <c r="M1186" s="1"/>
      <c r="N1186" s="1"/>
      <c r="T1186"/>
      <c r="U1186"/>
      <c r="V1186"/>
      <c r="W1186"/>
      <c r="X1186"/>
      <c r="Y1186"/>
    </row>
    <row r="1187" spans="7:25" ht="12.75">
      <c r="G1187" s="4"/>
      <c r="H1187" s="4"/>
      <c r="I1187" s="1"/>
      <c r="J1187" s="1"/>
      <c r="K1187" s="1"/>
      <c r="L1187" s="1"/>
      <c r="M1187" s="1"/>
      <c r="N1187" s="1"/>
      <c r="T1187"/>
      <c r="U1187"/>
      <c r="V1187"/>
      <c r="W1187"/>
      <c r="X1187"/>
      <c r="Y1187"/>
    </row>
    <row r="1188" spans="7:25" ht="12.75">
      <c r="G1188" s="4"/>
      <c r="H1188" s="4"/>
      <c r="I1188" s="1"/>
      <c r="J1188" s="1"/>
      <c r="K1188" s="1"/>
      <c r="L1188" s="1"/>
      <c r="M1188" s="1"/>
      <c r="N1188" s="1"/>
      <c r="T1188"/>
      <c r="U1188"/>
      <c r="V1188"/>
      <c r="W1188"/>
      <c r="X1188"/>
      <c r="Y1188"/>
    </row>
    <row r="1189" spans="7:25" ht="12.75">
      <c r="G1189" s="4"/>
      <c r="H1189" s="4"/>
      <c r="I1189" s="1"/>
      <c r="J1189" s="1"/>
      <c r="K1189" s="1"/>
      <c r="L1189" s="1"/>
      <c r="M1189" s="1"/>
      <c r="N1189" s="1"/>
      <c r="T1189"/>
      <c r="U1189"/>
      <c r="V1189"/>
      <c r="W1189"/>
      <c r="X1189"/>
      <c r="Y1189"/>
    </row>
    <row r="1190" spans="7:25" ht="12.75">
      <c r="G1190" s="4"/>
      <c r="H1190" s="4"/>
      <c r="I1190" s="1"/>
      <c r="J1190" s="1"/>
      <c r="K1190" s="1"/>
      <c r="L1190" s="1"/>
      <c r="M1190" s="1"/>
      <c r="N1190" s="1"/>
      <c r="T1190"/>
      <c r="U1190"/>
      <c r="V1190"/>
      <c r="W1190"/>
      <c r="X1190"/>
      <c r="Y1190"/>
    </row>
    <row r="1191" spans="7:25" ht="12.75">
      <c r="G1191" s="4"/>
      <c r="H1191" s="4"/>
      <c r="I1191" s="1"/>
      <c r="J1191" s="1"/>
      <c r="K1191" s="1"/>
      <c r="L1191" s="1"/>
      <c r="M1191" s="1"/>
      <c r="N1191" s="1"/>
      <c r="T1191"/>
      <c r="U1191"/>
      <c r="V1191"/>
      <c r="W1191"/>
      <c r="X1191"/>
      <c r="Y1191"/>
    </row>
    <row r="1192" spans="7:25" ht="12.75">
      <c r="G1192" s="4"/>
      <c r="H1192" s="4"/>
      <c r="I1192" s="1"/>
      <c r="J1192" s="1"/>
      <c r="K1192" s="1"/>
      <c r="L1192" s="1"/>
      <c r="M1192" s="1"/>
      <c r="N1192" s="1"/>
      <c r="T1192"/>
      <c r="U1192"/>
      <c r="V1192"/>
      <c r="W1192"/>
      <c r="X1192"/>
      <c r="Y1192"/>
    </row>
    <row r="1193" spans="7:25" ht="12.75">
      <c r="G1193" s="4"/>
      <c r="H1193" s="4"/>
      <c r="I1193" s="1"/>
      <c r="J1193" s="1"/>
      <c r="K1193" s="1"/>
      <c r="L1193" s="1"/>
      <c r="M1193" s="1"/>
      <c r="N1193" s="1"/>
      <c r="T1193"/>
      <c r="U1193"/>
      <c r="V1193"/>
      <c r="W1193"/>
      <c r="X1193"/>
      <c r="Y1193"/>
    </row>
    <row r="1194" spans="7:25" ht="12.75">
      <c r="G1194" s="4"/>
      <c r="H1194" s="4"/>
      <c r="I1194" s="1"/>
      <c r="J1194" s="1"/>
      <c r="K1194" s="1"/>
      <c r="L1194" s="1"/>
      <c r="M1194" s="1"/>
      <c r="N1194" s="1"/>
      <c r="T1194"/>
      <c r="U1194"/>
      <c r="V1194"/>
      <c r="W1194"/>
      <c r="X1194"/>
      <c r="Y1194"/>
    </row>
    <row r="1195" spans="7:25" ht="12.75">
      <c r="G1195" s="4"/>
      <c r="H1195" s="4"/>
      <c r="I1195" s="1"/>
      <c r="J1195" s="1"/>
      <c r="K1195" s="1"/>
      <c r="L1195" s="1"/>
      <c r="M1195" s="1"/>
      <c r="N1195" s="1"/>
      <c r="T1195"/>
      <c r="U1195"/>
      <c r="V1195"/>
      <c r="W1195"/>
      <c r="X1195"/>
      <c r="Y1195"/>
    </row>
    <row r="1196" spans="7:25" ht="12.75">
      <c r="G1196" s="4"/>
      <c r="H1196" s="4"/>
      <c r="I1196" s="1"/>
      <c r="J1196" s="1"/>
      <c r="K1196" s="1"/>
      <c r="L1196" s="1"/>
      <c r="M1196" s="1"/>
      <c r="N1196" s="1"/>
      <c r="T1196"/>
      <c r="U1196"/>
      <c r="V1196"/>
      <c r="W1196"/>
      <c r="X1196"/>
      <c r="Y1196"/>
    </row>
    <row r="1197" spans="7:25" ht="12.75">
      <c r="G1197" s="4"/>
      <c r="H1197" s="4"/>
      <c r="I1197" s="1"/>
      <c r="J1197" s="1"/>
      <c r="K1197" s="1"/>
      <c r="L1197" s="1"/>
      <c r="M1197" s="1"/>
      <c r="N1197" s="1"/>
      <c r="T1197"/>
      <c r="U1197"/>
      <c r="V1197"/>
      <c r="W1197"/>
      <c r="X1197"/>
      <c r="Y1197"/>
    </row>
    <row r="1198" spans="7:25" ht="12.75">
      <c r="G1198" s="4"/>
      <c r="H1198" s="4"/>
      <c r="I1198" s="1"/>
      <c r="J1198" s="1"/>
      <c r="K1198" s="1"/>
      <c r="L1198" s="1"/>
      <c r="M1198" s="1"/>
      <c r="N1198" s="1"/>
      <c r="T1198"/>
      <c r="U1198"/>
      <c r="V1198"/>
      <c r="W1198"/>
      <c r="X1198"/>
      <c r="Y1198"/>
    </row>
    <row r="1199" spans="7:25" ht="12.75">
      <c r="G1199" s="4"/>
      <c r="H1199" s="4"/>
      <c r="I1199" s="1"/>
      <c r="J1199" s="1"/>
      <c r="K1199" s="1"/>
      <c r="L1199" s="1"/>
      <c r="M1199" s="1"/>
      <c r="N1199" s="1"/>
      <c r="T1199"/>
      <c r="U1199"/>
      <c r="V1199"/>
      <c r="W1199"/>
      <c r="X1199"/>
      <c r="Y1199"/>
    </row>
    <row r="1200" spans="7:25" ht="12.75">
      <c r="G1200" s="4"/>
      <c r="H1200" s="4"/>
      <c r="I1200" s="1"/>
      <c r="J1200" s="1"/>
      <c r="K1200" s="1"/>
      <c r="L1200" s="1"/>
      <c r="M1200" s="1"/>
      <c r="N1200" s="1"/>
      <c r="T1200"/>
      <c r="U1200"/>
      <c r="V1200"/>
      <c r="W1200"/>
      <c r="X1200"/>
      <c r="Y1200"/>
    </row>
    <row r="1201" spans="7:25" ht="12.75">
      <c r="G1201" s="4"/>
      <c r="H1201" s="4"/>
      <c r="I1201" s="1"/>
      <c r="J1201" s="1"/>
      <c r="K1201" s="1"/>
      <c r="L1201" s="1"/>
      <c r="M1201" s="1"/>
      <c r="N1201" s="1"/>
      <c r="T1201"/>
      <c r="U1201"/>
      <c r="V1201"/>
      <c r="W1201"/>
      <c r="X1201"/>
      <c r="Y1201"/>
    </row>
    <row r="1202" spans="7:25" ht="12.75">
      <c r="G1202" s="4"/>
      <c r="H1202" s="4"/>
      <c r="I1202" s="1"/>
      <c r="J1202" s="1"/>
      <c r="K1202" s="1"/>
      <c r="L1202" s="1"/>
      <c r="M1202" s="1"/>
      <c r="N1202" s="1"/>
      <c r="T1202"/>
      <c r="U1202"/>
      <c r="V1202"/>
      <c r="W1202"/>
      <c r="X1202"/>
      <c r="Y1202"/>
    </row>
    <row r="1203" spans="7:25" ht="12.75">
      <c r="G1203" s="4"/>
      <c r="H1203" s="4"/>
      <c r="I1203" s="1"/>
      <c r="J1203" s="1"/>
      <c r="K1203" s="1"/>
      <c r="L1203" s="1"/>
      <c r="M1203" s="1"/>
      <c r="N1203" s="1"/>
      <c r="T1203"/>
      <c r="U1203"/>
      <c r="V1203"/>
      <c r="W1203"/>
      <c r="X1203"/>
      <c r="Y1203"/>
    </row>
    <row r="1204" spans="7:25" ht="12.75">
      <c r="G1204" s="4"/>
      <c r="H1204" s="4"/>
      <c r="I1204" s="1"/>
      <c r="J1204" s="1"/>
      <c r="K1204" s="1"/>
      <c r="L1204" s="1"/>
      <c r="M1204" s="1"/>
      <c r="N1204" s="1"/>
      <c r="T1204"/>
      <c r="U1204"/>
      <c r="V1204"/>
      <c r="W1204"/>
      <c r="X1204"/>
      <c r="Y1204"/>
    </row>
    <row r="1205" spans="7:25" ht="12.75">
      <c r="G1205" s="4"/>
      <c r="H1205" s="4"/>
      <c r="I1205" s="1"/>
      <c r="J1205" s="1"/>
      <c r="K1205" s="1"/>
      <c r="L1205" s="1"/>
      <c r="M1205" s="1"/>
      <c r="N1205" s="1"/>
      <c r="T1205"/>
      <c r="U1205"/>
      <c r="V1205"/>
      <c r="W1205"/>
      <c r="X1205"/>
      <c r="Y1205"/>
    </row>
    <row r="1206" spans="7:25" ht="12.75">
      <c r="G1206" s="4"/>
      <c r="H1206" s="4"/>
      <c r="I1206" s="1"/>
      <c r="J1206" s="1"/>
      <c r="K1206" s="1"/>
      <c r="L1206" s="1"/>
      <c r="M1206" s="1"/>
      <c r="N1206" s="1"/>
      <c r="T1206"/>
      <c r="U1206"/>
      <c r="V1206"/>
      <c r="W1206"/>
      <c r="X1206"/>
      <c r="Y1206"/>
    </row>
  </sheetData>
  <sheetProtection sheet="1" objects="1" scenarios="1"/>
  <printOptions/>
  <pageMargins left="0.75" right="0.75" top="1" bottom="1" header="0.4921259845" footer="0.4921259845"/>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D15"/>
  <sheetViews>
    <sheetView workbookViewId="0" topLeftCell="A1">
      <selection activeCell="E21" sqref="E21"/>
    </sheetView>
  </sheetViews>
  <sheetFormatPr defaultColWidth="11.421875" defaultRowHeight="12.75"/>
  <cols>
    <col min="4" max="4" width="12.7109375" style="0" customWidth="1"/>
  </cols>
  <sheetData>
    <row r="1" ht="20.25">
      <c r="A1" s="180" t="s">
        <v>63</v>
      </c>
    </row>
    <row r="3" ht="12.75">
      <c r="A3" s="182" t="s">
        <v>67</v>
      </c>
    </row>
    <row r="4" ht="12.75">
      <c r="A4" s="183">
        <v>1</v>
      </c>
    </row>
    <row r="5" ht="12.75">
      <c r="A5" s="183">
        <v>2</v>
      </c>
    </row>
    <row r="6" ht="12.75">
      <c r="A6" s="183" t="s">
        <v>64</v>
      </c>
    </row>
    <row r="7" ht="12.75">
      <c r="A7" s="183" t="s">
        <v>65</v>
      </c>
    </row>
    <row r="8" spans="1:4" ht="13.5" thickBot="1">
      <c r="A8" s="183">
        <v>4</v>
      </c>
      <c r="D8" s="181"/>
    </row>
    <row r="9" spans="1:4" ht="13.5" thickBot="1">
      <c r="A9" s="183">
        <v>5</v>
      </c>
      <c r="D9" s="184">
        <f>SUMPRODUCT((ISNUMBER(A4:A12))*(ISNUMBER(A4:A12)))</f>
        <v>6</v>
      </c>
    </row>
    <row r="10" ht="12.75">
      <c r="A10" s="183">
        <v>6</v>
      </c>
    </row>
    <row r="11" ht="12.75">
      <c r="A11" s="183">
        <v>5</v>
      </c>
    </row>
    <row r="12" ht="12.75">
      <c r="A12" s="183" t="s">
        <v>66</v>
      </c>
    </row>
    <row r="14" ht="13.5" thickBot="1"/>
    <row r="15" ht="13.5" thickBot="1">
      <c r="D15" s="184">
        <f>SUMPRODUCT((ISTEXT(A4:A12))*(ISTEXT(A4:A12)))</f>
        <v>3</v>
      </c>
    </row>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11.421875" defaultRowHeight="12.75"/>
  <cols>
    <col min="1" max="1" width="10.28125" style="1" customWidth="1"/>
    <col min="2" max="2" width="9.28125" style="1" bestFit="1" customWidth="1"/>
    <col min="3" max="3" width="10.140625" style="1" bestFit="1" customWidth="1"/>
    <col min="4" max="5" width="9.140625" style="1" customWidth="1"/>
    <col min="6" max="6" width="10.57421875" style="1" customWidth="1"/>
    <col min="7" max="8" width="9.140625" style="1" customWidth="1"/>
    <col min="9" max="9" width="10.140625" style="1" customWidth="1"/>
    <col min="10" max="10" width="10.28125" style="1" customWidth="1"/>
    <col min="11" max="11" width="9.140625" style="1" hidden="1" customWidth="1"/>
    <col min="12" max="12" width="0" style="1" hidden="1" customWidth="1"/>
    <col min="13" max="16384" width="9.140625" style="1" customWidth="1"/>
  </cols>
  <sheetData>
    <row r="1" spans="1:12" ht="20.25">
      <c r="A1" s="88" t="s">
        <v>45</v>
      </c>
      <c r="K1" s="1" t="s">
        <v>41</v>
      </c>
      <c r="L1" s="1" t="s">
        <v>42</v>
      </c>
    </row>
    <row r="2" spans="11:12" ht="12.75">
      <c r="K2" s="1" t="s">
        <v>43</v>
      </c>
      <c r="L2" s="1" t="s">
        <v>44</v>
      </c>
    </row>
    <row r="4" spans="1:8" ht="12.75">
      <c r="A4" s="7" t="s">
        <v>46</v>
      </c>
      <c r="H4" s="7"/>
    </row>
    <row r="5" ht="12.75">
      <c r="H5" s="89"/>
    </row>
    <row r="7" ht="13.5" thickBot="1"/>
    <row r="8" spans="9:10" ht="13.5" thickBot="1">
      <c r="I8" s="113" t="s">
        <v>47</v>
      </c>
      <c r="J8" s="112"/>
    </row>
    <row r="9" spans="1:10" ht="13.5" thickBot="1">
      <c r="A9" s="119" t="s">
        <v>48</v>
      </c>
      <c r="B9" s="14" t="s">
        <v>49</v>
      </c>
      <c r="C9" s="14" t="s">
        <v>50</v>
      </c>
      <c r="D9" s="14" t="s">
        <v>51</v>
      </c>
      <c r="F9" s="114" t="s">
        <v>48</v>
      </c>
      <c r="G9" s="134" t="s">
        <v>42</v>
      </c>
      <c r="I9" s="114" t="s">
        <v>48</v>
      </c>
      <c r="J9" s="137" t="s">
        <v>42</v>
      </c>
    </row>
    <row r="10" spans="1:10" ht="12.75">
      <c r="A10" s="90" t="s">
        <v>42</v>
      </c>
      <c r="B10" s="91">
        <v>2001</v>
      </c>
      <c r="C10" s="91" t="s">
        <v>43</v>
      </c>
      <c r="D10" s="92">
        <v>0.04</v>
      </c>
      <c r="F10" s="115" t="s">
        <v>49</v>
      </c>
      <c r="G10" s="135">
        <v>2003</v>
      </c>
      <c r="I10" s="115" t="s">
        <v>49</v>
      </c>
      <c r="J10" s="135">
        <v>2003</v>
      </c>
    </row>
    <row r="11" spans="1:10" ht="13.5" thickBot="1">
      <c r="A11" s="93" t="s">
        <v>42</v>
      </c>
      <c r="B11" s="94">
        <v>2002</v>
      </c>
      <c r="C11" s="94" t="s">
        <v>43</v>
      </c>
      <c r="D11" s="95">
        <v>0.05</v>
      </c>
      <c r="F11" s="116" t="s">
        <v>50</v>
      </c>
      <c r="G11" s="136" t="s">
        <v>41</v>
      </c>
      <c r="I11" s="115" t="s">
        <v>50</v>
      </c>
      <c r="J11" s="136" t="s">
        <v>41</v>
      </c>
    </row>
    <row r="12" spans="1:10" ht="13.5" thickBot="1">
      <c r="A12" s="93" t="s">
        <v>42</v>
      </c>
      <c r="B12" s="94">
        <v>2003</v>
      </c>
      <c r="C12" s="94" t="s">
        <v>43</v>
      </c>
      <c r="D12" s="95">
        <v>0.06</v>
      </c>
      <c r="F12" s="118" t="s">
        <v>51</v>
      </c>
      <c r="G12" s="117">
        <f>SUMPRODUCT((A10:A21=G9)*(B10:B21=G10)*(C10:C21=G11)*(D10:D21))</f>
        <v>0.09</v>
      </c>
      <c r="I12" s="116" t="s">
        <v>51</v>
      </c>
      <c r="J12" s="120"/>
    </row>
    <row r="13" spans="1:4" ht="12.75">
      <c r="A13" s="93" t="s">
        <v>42</v>
      </c>
      <c r="B13" s="94">
        <v>2001</v>
      </c>
      <c r="C13" s="94" t="s">
        <v>41</v>
      </c>
      <c r="D13" s="95">
        <v>0.07</v>
      </c>
    </row>
    <row r="14" spans="1:4" ht="12.75">
      <c r="A14" s="93" t="s">
        <v>42</v>
      </c>
      <c r="B14" s="94">
        <v>2002</v>
      </c>
      <c r="C14" s="94" t="s">
        <v>41</v>
      </c>
      <c r="D14" s="95">
        <v>0.08</v>
      </c>
    </row>
    <row r="15" spans="1:4" ht="12.75">
      <c r="A15" s="93" t="s">
        <v>42</v>
      </c>
      <c r="B15" s="94">
        <v>2003</v>
      </c>
      <c r="C15" s="94" t="s">
        <v>41</v>
      </c>
      <c r="D15" s="95">
        <v>0.09</v>
      </c>
    </row>
    <row r="16" spans="1:4" ht="12.75">
      <c r="A16" s="93" t="s">
        <v>44</v>
      </c>
      <c r="B16" s="94">
        <v>2001</v>
      </c>
      <c r="C16" s="94" t="s">
        <v>43</v>
      </c>
      <c r="D16" s="95">
        <v>0.14</v>
      </c>
    </row>
    <row r="17" spans="1:4" ht="12.75">
      <c r="A17" s="93" t="s">
        <v>44</v>
      </c>
      <c r="B17" s="94">
        <v>2002</v>
      </c>
      <c r="C17" s="94" t="s">
        <v>43</v>
      </c>
      <c r="D17" s="95">
        <v>0.15</v>
      </c>
    </row>
    <row r="18" spans="1:4" ht="12.75">
      <c r="A18" s="93" t="s">
        <v>44</v>
      </c>
      <c r="B18" s="94">
        <v>2003</v>
      </c>
      <c r="C18" s="94" t="s">
        <v>43</v>
      </c>
      <c r="D18" s="95">
        <v>0.16</v>
      </c>
    </row>
    <row r="19" spans="1:4" ht="12.75">
      <c r="A19" s="93" t="s">
        <v>44</v>
      </c>
      <c r="B19" s="94">
        <v>2001</v>
      </c>
      <c r="C19" s="94" t="s">
        <v>41</v>
      </c>
      <c r="D19" s="95">
        <v>0.17</v>
      </c>
    </row>
    <row r="20" spans="1:4" ht="12.75">
      <c r="A20" s="93" t="s">
        <v>44</v>
      </c>
      <c r="B20" s="94">
        <v>2002</v>
      </c>
      <c r="C20" s="94" t="s">
        <v>41</v>
      </c>
      <c r="D20" s="95">
        <v>0.18</v>
      </c>
    </row>
    <row r="21" spans="1:4" ht="13.5" thickBot="1">
      <c r="A21" s="96" t="s">
        <v>44</v>
      </c>
      <c r="B21" s="97">
        <v>2003</v>
      </c>
      <c r="C21" s="97" t="s">
        <v>41</v>
      </c>
      <c r="D21" s="98">
        <v>0.19</v>
      </c>
    </row>
    <row r="24" ht="12.75">
      <c r="A24" s="7" t="s">
        <v>52</v>
      </c>
    </row>
    <row r="25" ht="12.75">
      <c r="A25" s="7"/>
    </row>
    <row r="26" ht="12.75">
      <c r="A26" s="7"/>
    </row>
    <row r="27" ht="13.5" thickBot="1"/>
    <row r="28" spans="1:10" ht="13.5" thickBot="1">
      <c r="A28" s="7" t="s">
        <v>53</v>
      </c>
      <c r="B28" s="14" t="s">
        <v>57</v>
      </c>
      <c r="C28" s="14" t="s">
        <v>58</v>
      </c>
      <c r="D28" s="14" t="s">
        <v>51</v>
      </c>
      <c r="I28" s="111" t="s">
        <v>47</v>
      </c>
      <c r="J28" s="112"/>
    </row>
    <row r="29" spans="1:10" ht="12.75">
      <c r="A29" s="99" t="s">
        <v>55</v>
      </c>
      <c r="B29" s="100">
        <v>0</v>
      </c>
      <c r="C29" s="101">
        <v>50000</v>
      </c>
      <c r="D29" s="102">
        <v>0.05</v>
      </c>
      <c r="F29" s="138" t="s">
        <v>53</v>
      </c>
      <c r="G29" s="134" t="s">
        <v>55</v>
      </c>
      <c r="I29" s="138" t="s">
        <v>53</v>
      </c>
      <c r="J29" s="134" t="s">
        <v>56</v>
      </c>
    </row>
    <row r="30" spans="1:10" ht="13.5" thickBot="1">
      <c r="A30" s="103" t="s">
        <v>55</v>
      </c>
      <c r="B30" s="104">
        <v>50001</v>
      </c>
      <c r="C30" s="105">
        <v>100000</v>
      </c>
      <c r="D30" s="106">
        <v>0.1</v>
      </c>
      <c r="F30" s="139" t="s">
        <v>54</v>
      </c>
      <c r="G30" s="140">
        <v>102000</v>
      </c>
      <c r="I30" s="139" t="s">
        <v>54</v>
      </c>
      <c r="J30" s="140">
        <v>102000</v>
      </c>
    </row>
    <row r="31" spans="1:10" ht="13.5" thickBot="1">
      <c r="A31" s="103" t="s">
        <v>55</v>
      </c>
      <c r="B31" s="104">
        <v>100001</v>
      </c>
      <c r="C31" s="105">
        <v>5000000</v>
      </c>
      <c r="D31" s="106">
        <v>0.15</v>
      </c>
      <c r="F31" s="68" t="s">
        <v>51</v>
      </c>
      <c r="G31" s="121">
        <f>SUMPRODUCT((A29:A34=G29)*(G30&gt;=B29:B34)*(G30&lt;=C29:C34)*(D29:D34))</f>
        <v>0.15</v>
      </c>
      <c r="I31" s="141" t="s">
        <v>51</v>
      </c>
      <c r="J31" s="122"/>
    </row>
    <row r="32" spans="1:4" ht="12.75">
      <c r="A32" s="103" t="s">
        <v>56</v>
      </c>
      <c r="B32" s="104">
        <v>0</v>
      </c>
      <c r="C32" s="105">
        <v>50000</v>
      </c>
      <c r="D32" s="106">
        <v>0.16</v>
      </c>
    </row>
    <row r="33" spans="1:4" ht="12.75">
      <c r="A33" s="103" t="s">
        <v>56</v>
      </c>
      <c r="B33" s="104">
        <v>50001</v>
      </c>
      <c r="C33" s="105">
        <v>100000</v>
      </c>
      <c r="D33" s="106">
        <v>0.19</v>
      </c>
    </row>
    <row r="34" spans="1:4" ht="13.5" thickBot="1">
      <c r="A34" s="107" t="s">
        <v>56</v>
      </c>
      <c r="B34" s="108">
        <v>100001</v>
      </c>
      <c r="C34" s="109">
        <v>5000000</v>
      </c>
      <c r="D34" s="110">
        <v>0.22</v>
      </c>
    </row>
  </sheetData>
  <sheetProtection sheet="1" objects="1" scenarios="1"/>
  <dataValidations count="4">
    <dataValidation type="list" allowBlank="1" showInputMessage="1" showErrorMessage="1" sqref="G9 J9">
      <formula1>$L$1:$L$2</formula1>
    </dataValidation>
    <dataValidation type="list" allowBlank="1" showInputMessage="1" showErrorMessage="1" sqref="G10 J10">
      <formula1>"2001,2002,2003"</formula1>
    </dataValidation>
    <dataValidation type="list" allowBlank="1" showInputMessage="1" showErrorMessage="1" sqref="G11 J11">
      <formula1>$K$1:$K$2</formula1>
    </dataValidation>
    <dataValidation type="list" allowBlank="1" showInputMessage="1" showErrorMessage="1" sqref="G29 J29">
      <formula1>"Ontario,Québec"</formula1>
    </dataValidation>
  </dataValidations>
  <printOptions/>
  <pageMargins left="0.75" right="0.75" top="1" bottom="1" header="0.5" footer="0.5"/>
  <pageSetup horizontalDpi="360" verticalDpi="360" orientation="portrait" r:id="rId2"/>
  <drawing r:id="rId1"/>
</worksheet>
</file>

<file path=xl/worksheets/sheet7.xml><?xml version="1.0" encoding="utf-8"?>
<worksheet xmlns="http://schemas.openxmlformats.org/spreadsheetml/2006/main" xmlns:r="http://schemas.openxmlformats.org/officeDocument/2006/relationships">
  <sheetPr codeName="Feuil4"/>
  <dimension ref="A1:Y1201"/>
  <sheetViews>
    <sheetView workbookViewId="0" topLeftCell="A1">
      <selection activeCell="A1" sqref="A1"/>
    </sheetView>
  </sheetViews>
  <sheetFormatPr defaultColWidth="11.421875" defaultRowHeight="12.75"/>
  <cols>
    <col min="1" max="1" width="13.8515625" style="0" bestFit="1" customWidth="1"/>
    <col min="2" max="2" width="12.8515625" style="0" customWidth="1"/>
    <col min="3" max="3" width="10.7109375" style="0" bestFit="1" customWidth="1"/>
    <col min="4" max="4" width="13.8515625" style="0" bestFit="1" customWidth="1"/>
    <col min="5" max="6" width="10.7109375" style="0" bestFit="1" customWidth="1"/>
    <col min="7" max="7" width="12.140625" style="0" bestFit="1" customWidth="1"/>
    <col min="10" max="10" width="13.8515625" style="0" bestFit="1" customWidth="1"/>
    <col min="13" max="14" width="11.421875" style="4" customWidth="1"/>
    <col min="15" max="25" width="11.421875" style="1" customWidth="1"/>
  </cols>
  <sheetData>
    <row r="1" spans="1:11" ht="18">
      <c r="A1" s="83" t="s">
        <v>38</v>
      </c>
      <c r="B1" s="1"/>
      <c r="C1" s="1"/>
      <c r="D1" s="1"/>
      <c r="E1" s="1"/>
      <c r="F1" s="1"/>
      <c r="G1" s="1"/>
      <c r="H1" s="1"/>
      <c r="I1" s="1"/>
      <c r="J1" s="1"/>
      <c r="K1" s="1"/>
    </row>
    <row r="2" spans="1:12" ht="12.75">
      <c r="A2" s="1"/>
      <c r="B2" s="1"/>
      <c r="C2" s="1"/>
      <c r="D2" s="1"/>
      <c r="E2" s="1"/>
      <c r="F2" s="1"/>
      <c r="G2" s="1"/>
      <c r="H2" s="1"/>
      <c r="I2" s="1"/>
      <c r="J2" s="1"/>
      <c r="K2" s="1"/>
      <c r="L2" s="1"/>
    </row>
    <row r="3" spans="1:12" ht="12.75">
      <c r="A3" s="1"/>
      <c r="B3" s="1"/>
      <c r="C3" s="1"/>
      <c r="D3" s="1"/>
      <c r="E3" s="1"/>
      <c r="F3" s="1"/>
      <c r="G3" s="1"/>
      <c r="H3" s="1"/>
      <c r="I3" s="1"/>
      <c r="J3" s="1"/>
      <c r="K3" s="1"/>
      <c r="L3" s="1"/>
    </row>
    <row r="4" spans="1:25" ht="18">
      <c r="A4" s="1"/>
      <c r="B4" s="13" t="s">
        <v>21</v>
      </c>
      <c r="C4" s="1"/>
      <c r="D4" s="1"/>
      <c r="E4" s="1"/>
      <c r="F4" s="1"/>
      <c r="G4" s="4"/>
      <c r="H4" s="4"/>
      <c r="I4" s="1"/>
      <c r="J4" s="1"/>
      <c r="K4" s="1"/>
      <c r="L4" s="1"/>
      <c r="M4" s="1"/>
      <c r="N4" s="1"/>
      <c r="T4"/>
      <c r="U4"/>
      <c r="V4"/>
      <c r="W4"/>
      <c r="X4"/>
      <c r="Y4"/>
    </row>
    <row r="5" spans="1:25" ht="13.5" thickBot="1">
      <c r="A5" s="7"/>
      <c r="B5" s="14" t="s">
        <v>18</v>
      </c>
      <c r="C5" s="14" t="s">
        <v>10</v>
      </c>
      <c r="D5" s="14" t="s">
        <v>11</v>
      </c>
      <c r="E5" s="14" t="s">
        <v>12</v>
      </c>
      <c r="F5" s="14" t="s">
        <v>13</v>
      </c>
      <c r="G5" s="4"/>
      <c r="H5" s="4"/>
      <c r="I5" s="1"/>
      <c r="J5" s="1"/>
      <c r="K5" s="1"/>
      <c r="L5" s="1"/>
      <c r="M5" s="1"/>
      <c r="N5" s="1"/>
      <c r="T5"/>
      <c r="U5"/>
      <c r="V5"/>
      <c r="W5"/>
      <c r="X5"/>
      <c r="Y5"/>
    </row>
    <row r="6" spans="1:25" ht="12.75">
      <c r="A6" s="7" t="s">
        <v>5</v>
      </c>
      <c r="B6" s="142"/>
      <c r="C6" s="143"/>
      <c r="D6" s="143"/>
      <c r="E6" s="144"/>
      <c r="F6" s="18">
        <f>SUM(B6:E6)</f>
        <v>0</v>
      </c>
      <c r="G6" s="4"/>
      <c r="H6" s="4"/>
      <c r="I6" s="1"/>
      <c r="J6" s="1"/>
      <c r="K6" s="1"/>
      <c r="L6" s="1"/>
      <c r="M6" s="1"/>
      <c r="N6" s="1"/>
      <c r="T6"/>
      <c r="U6"/>
      <c r="V6"/>
      <c r="W6"/>
      <c r="X6"/>
      <c r="Y6"/>
    </row>
    <row r="7" spans="1:25" ht="12.75">
      <c r="A7" s="7" t="s">
        <v>6</v>
      </c>
      <c r="B7" s="145"/>
      <c r="C7" s="146"/>
      <c r="D7" s="146"/>
      <c r="E7" s="147"/>
      <c r="F7" s="22">
        <f>SUM(B7:E7)</f>
        <v>0</v>
      </c>
      <c r="G7" s="4"/>
      <c r="H7" s="4"/>
      <c r="I7" s="1"/>
      <c r="J7" s="1"/>
      <c r="K7" s="1"/>
      <c r="L7" s="1"/>
      <c r="M7" s="1"/>
      <c r="N7" s="1"/>
      <c r="T7"/>
      <c r="U7"/>
      <c r="V7"/>
      <c r="W7"/>
      <c r="X7"/>
      <c r="Y7"/>
    </row>
    <row r="8" spans="1:25" ht="12.75">
      <c r="A8" s="7" t="s">
        <v>19</v>
      </c>
      <c r="B8" s="145"/>
      <c r="C8" s="146"/>
      <c r="D8" s="146"/>
      <c r="E8" s="147"/>
      <c r="F8" s="22">
        <f>SUM(B8:E8)</f>
        <v>0</v>
      </c>
      <c r="G8" s="4"/>
      <c r="H8" s="4"/>
      <c r="I8" s="1"/>
      <c r="J8" s="1"/>
      <c r="K8" s="1"/>
      <c r="L8" s="1"/>
      <c r="M8" s="1"/>
      <c r="N8" s="1"/>
      <c r="T8"/>
      <c r="U8"/>
      <c r="V8"/>
      <c r="W8"/>
      <c r="X8"/>
      <c r="Y8"/>
    </row>
    <row r="9" spans="1:25" ht="12.75">
      <c r="A9" s="7" t="s">
        <v>7</v>
      </c>
      <c r="B9" s="145"/>
      <c r="C9" s="146"/>
      <c r="D9" s="146"/>
      <c r="E9" s="147"/>
      <c r="F9" s="22">
        <f>SUM(B9:E9)</f>
        <v>0</v>
      </c>
      <c r="G9" s="4"/>
      <c r="H9" s="4"/>
      <c r="I9" s="1"/>
      <c r="J9" s="1"/>
      <c r="K9" s="1"/>
      <c r="L9" s="1"/>
      <c r="M9" s="1"/>
      <c r="N9" s="1"/>
      <c r="T9"/>
      <c r="U9"/>
      <c r="V9"/>
      <c r="W9"/>
      <c r="X9"/>
      <c r="Y9"/>
    </row>
    <row r="10" spans="1:25" ht="13.5" thickBot="1">
      <c r="A10" s="7" t="s">
        <v>20</v>
      </c>
      <c r="B10" s="148"/>
      <c r="C10" s="149"/>
      <c r="D10" s="149"/>
      <c r="E10" s="150"/>
      <c r="F10" s="26">
        <f>SUM(B10:E10)</f>
        <v>0</v>
      </c>
      <c r="G10" s="4"/>
      <c r="H10" s="4"/>
      <c r="I10" s="1"/>
      <c r="J10" s="1"/>
      <c r="K10" s="1"/>
      <c r="L10" s="1"/>
      <c r="M10" s="1"/>
      <c r="N10" s="1"/>
      <c r="T10"/>
      <c r="U10"/>
      <c r="V10"/>
      <c r="W10"/>
      <c r="X10"/>
      <c r="Y10"/>
    </row>
    <row r="11" spans="1:25" ht="13.5" thickBot="1">
      <c r="A11" s="7" t="s">
        <v>13</v>
      </c>
      <c r="B11" s="27">
        <f>SUM(B6:B10)</f>
        <v>0</v>
      </c>
      <c r="C11" s="28">
        <f>SUM(C6:C10)</f>
        <v>0</v>
      </c>
      <c r="D11" s="28">
        <f>SUM(D6:D10)</f>
        <v>0</v>
      </c>
      <c r="E11" s="29">
        <f>SUM(E6:E10)</f>
        <v>0</v>
      </c>
      <c r="F11" s="30">
        <f>SUM(F6:F10)</f>
        <v>0</v>
      </c>
      <c r="G11" s="4"/>
      <c r="H11" s="4"/>
      <c r="I11" s="1"/>
      <c r="J11" s="1"/>
      <c r="K11" s="1"/>
      <c r="L11" s="1"/>
      <c r="M11" s="1"/>
      <c r="N11" s="1"/>
      <c r="T11"/>
      <c r="U11"/>
      <c r="V11"/>
      <c r="W11"/>
      <c r="X11"/>
      <c r="Y11"/>
    </row>
    <row r="12" spans="1:25" ht="12.75">
      <c r="A12" s="1"/>
      <c r="B12" s="1"/>
      <c r="C12" s="1"/>
      <c r="D12" s="1"/>
      <c r="E12" s="1"/>
      <c r="F12" s="1"/>
      <c r="G12" s="4"/>
      <c r="H12" s="4"/>
      <c r="I12" s="1"/>
      <c r="J12" s="1"/>
      <c r="K12" s="1"/>
      <c r="L12" s="1"/>
      <c r="M12" s="1"/>
      <c r="N12" s="1"/>
      <c r="T12"/>
      <c r="U12"/>
      <c r="V12"/>
      <c r="W12"/>
      <c r="X12"/>
      <c r="Y12"/>
    </row>
    <row r="13" spans="1:25" ht="12.75">
      <c r="A13" s="1"/>
      <c r="B13" s="1"/>
      <c r="C13" s="1"/>
      <c r="D13" s="1"/>
      <c r="E13" s="1"/>
      <c r="F13" s="1"/>
      <c r="G13" s="4"/>
      <c r="H13" s="4"/>
      <c r="I13" s="1"/>
      <c r="J13" s="1"/>
      <c r="K13" s="1"/>
      <c r="L13" s="1"/>
      <c r="M13" s="1"/>
      <c r="N13" s="1"/>
      <c r="T13"/>
      <c r="U13"/>
      <c r="V13"/>
      <c r="W13"/>
      <c r="X13"/>
      <c r="Y13"/>
    </row>
    <row r="14" spans="1:25" ht="18">
      <c r="A14" s="1"/>
      <c r="B14" s="13" t="s">
        <v>22</v>
      </c>
      <c r="C14" s="1"/>
      <c r="D14" s="1"/>
      <c r="E14" s="1"/>
      <c r="F14" s="1"/>
      <c r="G14" s="4"/>
      <c r="H14" s="4"/>
      <c r="I14" s="1"/>
      <c r="J14" s="1"/>
      <c r="K14" s="1"/>
      <c r="L14" s="1"/>
      <c r="M14" s="1"/>
      <c r="N14" s="1"/>
      <c r="T14"/>
      <c r="U14"/>
      <c r="V14"/>
      <c r="W14"/>
      <c r="X14"/>
      <c r="Y14"/>
    </row>
    <row r="15" spans="1:25" ht="13.5" thickBot="1">
      <c r="A15" s="7"/>
      <c r="B15" s="14" t="s">
        <v>1</v>
      </c>
      <c r="C15" s="14" t="s">
        <v>2</v>
      </c>
      <c r="D15" s="14" t="s">
        <v>3</v>
      </c>
      <c r="E15" s="14" t="s">
        <v>4</v>
      </c>
      <c r="F15" s="14" t="s">
        <v>13</v>
      </c>
      <c r="G15" s="4"/>
      <c r="H15" s="4"/>
      <c r="I15" s="1"/>
      <c r="J15" s="1"/>
      <c r="K15" s="1"/>
      <c r="L15" s="1"/>
      <c r="M15" s="1"/>
      <c r="N15" s="1"/>
      <c r="T15"/>
      <c r="U15"/>
      <c r="V15"/>
      <c r="W15"/>
      <c r="X15"/>
      <c r="Y15"/>
    </row>
    <row r="16" spans="1:25" ht="12.75">
      <c r="A16" s="7" t="s">
        <v>5</v>
      </c>
      <c r="B16" s="142"/>
      <c r="C16" s="143"/>
      <c r="D16" s="143"/>
      <c r="E16" s="144"/>
      <c r="F16" s="18">
        <f>SUM(B16:E16)</f>
        <v>0</v>
      </c>
      <c r="G16" s="4"/>
      <c r="H16" s="4"/>
      <c r="I16" s="1"/>
      <c r="J16" s="1"/>
      <c r="K16" s="1"/>
      <c r="L16" s="1"/>
      <c r="M16" s="1"/>
      <c r="N16" s="1"/>
      <c r="T16"/>
      <c r="U16"/>
      <c r="V16"/>
      <c r="W16"/>
      <c r="X16"/>
      <c r="Y16"/>
    </row>
    <row r="17" spans="1:25" ht="12.75">
      <c r="A17" s="7" t="s">
        <v>6</v>
      </c>
      <c r="B17" s="145"/>
      <c r="C17" s="146"/>
      <c r="D17" s="146"/>
      <c r="E17" s="147"/>
      <c r="F17" s="22">
        <f>SUM(B17:E17)</f>
        <v>0</v>
      </c>
      <c r="G17" s="4"/>
      <c r="H17" s="4"/>
      <c r="I17" s="1"/>
      <c r="J17" s="1"/>
      <c r="K17" s="1"/>
      <c r="L17" s="1"/>
      <c r="M17" s="1"/>
      <c r="N17" s="1"/>
      <c r="T17"/>
      <c r="U17"/>
      <c r="V17"/>
      <c r="W17"/>
      <c r="X17"/>
      <c r="Y17"/>
    </row>
    <row r="18" spans="1:25" ht="12.75">
      <c r="A18" s="7" t="s">
        <v>19</v>
      </c>
      <c r="B18" s="145"/>
      <c r="C18" s="146"/>
      <c r="D18" s="146"/>
      <c r="E18" s="147"/>
      <c r="F18" s="22">
        <f>SUM(B18:E18)</f>
        <v>0</v>
      </c>
      <c r="G18" s="4"/>
      <c r="H18" s="4"/>
      <c r="I18" s="1"/>
      <c r="J18" s="1"/>
      <c r="K18" s="1"/>
      <c r="L18" s="1"/>
      <c r="M18" s="1"/>
      <c r="N18" s="1"/>
      <c r="T18"/>
      <c r="U18"/>
      <c r="V18"/>
      <c r="W18"/>
      <c r="X18"/>
      <c r="Y18"/>
    </row>
    <row r="19" spans="1:25" ht="12.75">
      <c r="A19" s="7" t="s">
        <v>7</v>
      </c>
      <c r="B19" s="145"/>
      <c r="C19" s="146"/>
      <c r="D19" s="146"/>
      <c r="E19" s="147"/>
      <c r="F19" s="22">
        <f>SUM(B19:E19)</f>
        <v>0</v>
      </c>
      <c r="G19" s="4"/>
      <c r="H19" s="4"/>
      <c r="I19" s="1"/>
      <c r="J19" s="1"/>
      <c r="K19" s="1"/>
      <c r="L19" s="1"/>
      <c r="M19" s="1"/>
      <c r="N19" s="1"/>
      <c r="T19"/>
      <c r="U19"/>
      <c r="V19"/>
      <c r="W19"/>
      <c r="X19"/>
      <c r="Y19"/>
    </row>
    <row r="20" spans="1:25" ht="13.5" thickBot="1">
      <c r="A20" s="7" t="s">
        <v>20</v>
      </c>
      <c r="B20" s="148"/>
      <c r="C20" s="149"/>
      <c r="D20" s="149"/>
      <c r="E20" s="150"/>
      <c r="F20" s="26">
        <f>SUM(B20:E20)</f>
        <v>0</v>
      </c>
      <c r="G20" s="4"/>
      <c r="H20" s="4"/>
      <c r="I20" s="1"/>
      <c r="J20" s="1"/>
      <c r="K20" s="1"/>
      <c r="L20" s="1"/>
      <c r="M20" s="1"/>
      <c r="N20" s="1"/>
      <c r="T20"/>
      <c r="U20"/>
      <c r="V20"/>
      <c r="W20"/>
      <c r="X20"/>
      <c r="Y20"/>
    </row>
    <row r="21" spans="1:25" ht="13.5" thickBot="1">
      <c r="A21" s="7" t="s">
        <v>13</v>
      </c>
      <c r="B21" s="27">
        <f>SUM(B16:B20)</f>
        <v>0</v>
      </c>
      <c r="C21" s="28">
        <f>SUM(C16:C20)</f>
        <v>0</v>
      </c>
      <c r="D21" s="28">
        <f>SUM(D16:D20)</f>
        <v>0</v>
      </c>
      <c r="E21" s="29">
        <f>SUM(E16:E20)</f>
        <v>0</v>
      </c>
      <c r="F21" s="30">
        <f>SUM(F16:F20)</f>
        <v>0</v>
      </c>
      <c r="G21" s="4"/>
      <c r="H21" s="4"/>
      <c r="I21" s="1"/>
      <c r="J21" s="1"/>
      <c r="K21" s="1"/>
      <c r="L21" s="1"/>
      <c r="M21" s="1"/>
      <c r="N21" s="1"/>
      <c r="T21"/>
      <c r="U21"/>
      <c r="V21"/>
      <c r="W21"/>
      <c r="X21"/>
      <c r="Y21"/>
    </row>
    <row r="22" spans="1:25" ht="12.75">
      <c r="A22" s="7"/>
      <c r="B22" s="31"/>
      <c r="C22" s="31"/>
      <c r="D22" s="31"/>
      <c r="E22" s="31"/>
      <c r="F22" s="1"/>
      <c r="G22" s="4"/>
      <c r="H22" s="4"/>
      <c r="I22" s="1"/>
      <c r="J22" s="1"/>
      <c r="K22" s="1"/>
      <c r="L22" s="1"/>
      <c r="M22" s="1"/>
      <c r="N22" s="1"/>
      <c r="T22"/>
      <c r="U22"/>
      <c r="V22"/>
      <c r="W22"/>
      <c r="X22"/>
      <c r="Y22"/>
    </row>
    <row r="23" spans="1:25" ht="12.75">
      <c r="A23" s="7"/>
      <c r="B23" s="31"/>
      <c r="C23" s="31"/>
      <c r="D23" s="31"/>
      <c r="E23" s="31"/>
      <c r="F23" s="1"/>
      <c r="G23" s="4"/>
      <c r="H23" s="4"/>
      <c r="I23" s="1"/>
      <c r="J23" s="1"/>
      <c r="K23" s="1"/>
      <c r="L23" s="1"/>
      <c r="M23" s="1"/>
      <c r="N23" s="1"/>
      <c r="T23"/>
      <c r="U23"/>
      <c r="V23"/>
      <c r="W23"/>
      <c r="X23"/>
      <c r="Y23"/>
    </row>
    <row r="24" spans="1:25" ht="18">
      <c r="A24" s="1"/>
      <c r="B24" s="13" t="s">
        <v>23</v>
      </c>
      <c r="C24" s="1"/>
      <c r="D24" s="1"/>
      <c r="E24" s="1"/>
      <c r="F24" s="1"/>
      <c r="G24" s="4"/>
      <c r="H24" s="4"/>
      <c r="I24" s="1"/>
      <c r="J24" s="1"/>
      <c r="K24" s="1"/>
      <c r="L24" s="1"/>
      <c r="M24" s="1"/>
      <c r="N24" s="1"/>
      <c r="T24"/>
      <c r="U24"/>
      <c r="V24"/>
      <c r="W24"/>
      <c r="X24"/>
      <c r="Y24"/>
    </row>
    <row r="25" spans="1:25" ht="13.5" thickBot="1">
      <c r="A25" s="7"/>
      <c r="B25" s="14" t="s">
        <v>18</v>
      </c>
      <c r="C25" s="14" t="s">
        <v>10</v>
      </c>
      <c r="D25" s="14" t="s">
        <v>11</v>
      </c>
      <c r="E25" s="14" t="s">
        <v>12</v>
      </c>
      <c r="F25" s="14" t="s">
        <v>13</v>
      </c>
      <c r="G25" s="4"/>
      <c r="H25" s="4"/>
      <c r="I25" s="1"/>
      <c r="J25" s="1"/>
      <c r="K25" s="1"/>
      <c r="L25" s="1"/>
      <c r="M25" s="1"/>
      <c r="N25" s="1"/>
      <c r="T25"/>
      <c r="U25"/>
      <c r="V25"/>
      <c r="W25"/>
      <c r="X25"/>
      <c r="Y25"/>
    </row>
    <row r="26" spans="1:25" ht="12.75">
      <c r="A26" s="7" t="s">
        <v>5</v>
      </c>
      <c r="B26" s="151"/>
      <c r="C26" s="152"/>
      <c r="D26" s="152"/>
      <c r="E26" s="153"/>
      <c r="F26" s="35">
        <f>SUM(B26:E26)</f>
        <v>0</v>
      </c>
      <c r="G26" s="4"/>
      <c r="H26" s="4"/>
      <c r="I26" s="1"/>
      <c r="J26" s="1"/>
      <c r="K26" s="1"/>
      <c r="L26" s="1"/>
      <c r="M26" s="1"/>
      <c r="N26" s="1"/>
      <c r="T26"/>
      <c r="U26"/>
      <c r="V26"/>
      <c r="W26"/>
      <c r="X26"/>
      <c r="Y26"/>
    </row>
    <row r="27" spans="1:25" ht="12.75">
      <c r="A27" s="7" t="s">
        <v>6</v>
      </c>
      <c r="B27" s="154"/>
      <c r="C27" s="155"/>
      <c r="D27" s="155"/>
      <c r="E27" s="156"/>
      <c r="F27" s="39">
        <f>SUM(B27:E27)</f>
        <v>0</v>
      </c>
      <c r="G27" s="4"/>
      <c r="H27" s="4"/>
      <c r="I27" s="1"/>
      <c r="J27" s="1"/>
      <c r="K27" s="1"/>
      <c r="L27" s="1"/>
      <c r="M27" s="1"/>
      <c r="N27" s="1"/>
      <c r="T27"/>
      <c r="U27"/>
      <c r="V27"/>
      <c r="W27"/>
      <c r="X27"/>
      <c r="Y27"/>
    </row>
    <row r="28" spans="1:25" ht="12.75">
      <c r="A28" s="7" t="s">
        <v>19</v>
      </c>
      <c r="B28" s="154"/>
      <c r="C28" s="155"/>
      <c r="D28" s="155"/>
      <c r="E28" s="156"/>
      <c r="F28" s="39">
        <f>SUM(B28:E28)</f>
        <v>0</v>
      </c>
      <c r="G28" s="4"/>
      <c r="H28" s="4"/>
      <c r="I28" s="1"/>
      <c r="J28" s="1"/>
      <c r="K28" s="1"/>
      <c r="L28" s="1"/>
      <c r="M28" s="1"/>
      <c r="N28" s="1"/>
      <c r="T28"/>
      <c r="U28"/>
      <c r="V28"/>
      <c r="W28"/>
      <c r="X28"/>
      <c r="Y28"/>
    </row>
    <row r="29" spans="1:25" ht="12.75">
      <c r="A29" s="7" t="s">
        <v>7</v>
      </c>
      <c r="B29" s="154"/>
      <c r="C29" s="155"/>
      <c r="D29" s="155"/>
      <c r="E29" s="156"/>
      <c r="F29" s="39">
        <f>SUM(B29:E29)</f>
        <v>0</v>
      </c>
      <c r="G29" s="4"/>
      <c r="H29" s="4"/>
      <c r="I29" s="1"/>
      <c r="J29" s="1"/>
      <c r="K29" s="1"/>
      <c r="L29" s="1"/>
      <c r="M29" s="1"/>
      <c r="N29" s="1"/>
      <c r="T29"/>
      <c r="U29"/>
      <c r="V29"/>
      <c r="W29"/>
      <c r="X29"/>
      <c r="Y29"/>
    </row>
    <row r="30" spans="1:25" ht="13.5" thickBot="1">
      <c r="A30" s="7" t="s">
        <v>20</v>
      </c>
      <c r="B30" s="157"/>
      <c r="C30" s="158"/>
      <c r="D30" s="158"/>
      <c r="E30" s="159"/>
      <c r="F30" s="43">
        <f>SUM(B30:E30)</f>
        <v>0</v>
      </c>
      <c r="G30" s="4"/>
      <c r="H30" s="4"/>
      <c r="I30" s="1"/>
      <c r="J30" s="1"/>
      <c r="K30" s="1"/>
      <c r="L30" s="1"/>
      <c r="M30" s="1"/>
      <c r="N30" s="1"/>
      <c r="T30"/>
      <c r="U30"/>
      <c r="V30"/>
      <c r="W30"/>
      <c r="X30"/>
      <c r="Y30"/>
    </row>
    <row r="31" spans="1:25" ht="13.5" thickBot="1">
      <c r="A31" s="7" t="s">
        <v>13</v>
      </c>
      <c r="B31" s="44">
        <f>SUM(B26:B30)</f>
        <v>0</v>
      </c>
      <c r="C31" s="45">
        <f>SUM(C26:C30)</f>
        <v>0</v>
      </c>
      <c r="D31" s="45">
        <f>SUM(D26:D30)</f>
        <v>0</v>
      </c>
      <c r="E31" s="46">
        <f>SUM(E26:E30)</f>
        <v>0</v>
      </c>
      <c r="F31" s="47">
        <f>SUM(F26:F30)</f>
        <v>0</v>
      </c>
      <c r="G31" s="4"/>
      <c r="H31" s="4"/>
      <c r="I31" s="1"/>
      <c r="J31" s="1"/>
      <c r="K31" s="1"/>
      <c r="L31" s="1"/>
      <c r="M31" s="1"/>
      <c r="N31" s="1"/>
      <c r="T31"/>
      <c r="U31"/>
      <c r="V31"/>
      <c r="W31"/>
      <c r="X31"/>
      <c r="Y31"/>
    </row>
    <row r="32" spans="1:25" ht="12.75">
      <c r="A32" s="1"/>
      <c r="B32" s="1"/>
      <c r="C32" s="1"/>
      <c r="D32" s="1"/>
      <c r="E32" s="1"/>
      <c r="F32" s="1"/>
      <c r="G32" s="4"/>
      <c r="H32" s="4"/>
      <c r="I32" s="1"/>
      <c r="J32" s="1"/>
      <c r="K32" s="1"/>
      <c r="L32" s="1"/>
      <c r="M32" s="1"/>
      <c r="N32" s="1"/>
      <c r="T32"/>
      <c r="U32"/>
      <c r="V32"/>
      <c r="W32"/>
      <c r="X32"/>
      <c r="Y32"/>
    </row>
    <row r="33" spans="1:25" ht="12.75">
      <c r="A33" s="1"/>
      <c r="B33" s="1"/>
      <c r="C33" s="1"/>
      <c r="D33" s="1"/>
      <c r="E33" s="1"/>
      <c r="F33" s="1"/>
      <c r="G33" s="4"/>
      <c r="H33" s="4"/>
      <c r="I33" s="1"/>
      <c r="J33" s="1"/>
      <c r="K33" s="1"/>
      <c r="L33" s="1"/>
      <c r="M33" s="1"/>
      <c r="N33" s="1"/>
      <c r="T33"/>
      <c r="U33"/>
      <c r="V33"/>
      <c r="W33"/>
      <c r="X33"/>
      <c r="Y33"/>
    </row>
    <row r="34" spans="1:25" ht="18">
      <c r="A34" s="1"/>
      <c r="B34" s="13" t="s">
        <v>24</v>
      </c>
      <c r="C34" s="1"/>
      <c r="D34" s="1"/>
      <c r="E34" s="1"/>
      <c r="F34" s="1"/>
      <c r="G34" s="4"/>
      <c r="H34" s="4"/>
      <c r="I34" s="1"/>
      <c r="J34" s="1"/>
      <c r="K34" s="1"/>
      <c r="L34" s="1"/>
      <c r="M34" s="1"/>
      <c r="N34" s="1"/>
      <c r="T34"/>
      <c r="U34"/>
      <c r="V34"/>
      <c r="W34"/>
      <c r="X34"/>
      <c r="Y34"/>
    </row>
    <row r="35" spans="1:25" ht="13.5" thickBot="1">
      <c r="A35" s="7"/>
      <c r="B35" s="14" t="s">
        <v>1</v>
      </c>
      <c r="C35" s="14" t="s">
        <v>2</v>
      </c>
      <c r="D35" s="14" t="s">
        <v>3</v>
      </c>
      <c r="E35" s="14" t="s">
        <v>4</v>
      </c>
      <c r="F35" s="14" t="s">
        <v>13</v>
      </c>
      <c r="G35" s="4"/>
      <c r="H35" s="4"/>
      <c r="I35" s="1"/>
      <c r="J35" s="1"/>
      <c r="K35" s="1"/>
      <c r="L35" s="1"/>
      <c r="M35" s="1"/>
      <c r="N35" s="1"/>
      <c r="T35"/>
      <c r="U35"/>
      <c r="V35"/>
      <c r="W35"/>
      <c r="X35"/>
      <c r="Y35"/>
    </row>
    <row r="36" spans="1:25" ht="12.75">
      <c r="A36" s="7" t="s">
        <v>5</v>
      </c>
      <c r="B36" s="151"/>
      <c r="C36" s="152"/>
      <c r="D36" s="152"/>
      <c r="E36" s="153"/>
      <c r="F36" s="35">
        <f>SUM(B36:E36)</f>
        <v>0</v>
      </c>
      <c r="G36" s="4"/>
      <c r="H36" s="4"/>
      <c r="I36" s="1"/>
      <c r="J36" s="1"/>
      <c r="K36" s="1"/>
      <c r="L36" s="1"/>
      <c r="M36" s="1"/>
      <c r="N36" s="1"/>
      <c r="T36"/>
      <c r="U36"/>
      <c r="V36"/>
      <c r="W36"/>
      <c r="X36"/>
      <c r="Y36"/>
    </row>
    <row r="37" spans="1:25" ht="12.75">
      <c r="A37" s="7" t="s">
        <v>6</v>
      </c>
      <c r="B37" s="154"/>
      <c r="C37" s="155"/>
      <c r="D37" s="155"/>
      <c r="E37" s="156"/>
      <c r="F37" s="39">
        <f>SUM(B37:E37)</f>
        <v>0</v>
      </c>
      <c r="G37" s="4"/>
      <c r="H37" s="4"/>
      <c r="I37" s="1"/>
      <c r="J37" s="1"/>
      <c r="K37" s="1"/>
      <c r="L37" s="1"/>
      <c r="M37" s="1"/>
      <c r="N37" s="1"/>
      <c r="T37"/>
      <c r="U37"/>
      <c r="V37"/>
      <c r="W37"/>
      <c r="X37"/>
      <c r="Y37"/>
    </row>
    <row r="38" spans="1:25" ht="12.75">
      <c r="A38" s="7" t="s">
        <v>19</v>
      </c>
      <c r="B38" s="154"/>
      <c r="C38" s="155"/>
      <c r="D38" s="155"/>
      <c r="E38" s="156"/>
      <c r="F38" s="39">
        <f>SUM(B38:E38)</f>
        <v>0</v>
      </c>
      <c r="G38" s="4"/>
      <c r="H38" s="4"/>
      <c r="I38" s="1"/>
      <c r="J38" s="1"/>
      <c r="K38" s="1"/>
      <c r="L38" s="1"/>
      <c r="M38" s="1"/>
      <c r="N38" s="1"/>
      <c r="T38"/>
      <c r="U38"/>
      <c r="V38"/>
      <c r="W38"/>
      <c r="X38"/>
      <c r="Y38"/>
    </row>
    <row r="39" spans="1:25" ht="12.75">
      <c r="A39" s="7" t="s">
        <v>7</v>
      </c>
      <c r="B39" s="154"/>
      <c r="C39" s="155"/>
      <c r="D39" s="155"/>
      <c r="E39" s="156"/>
      <c r="F39" s="39">
        <f>SUM(B39:E39)</f>
        <v>0</v>
      </c>
      <c r="G39" s="4"/>
      <c r="H39" s="4"/>
      <c r="I39" s="1"/>
      <c r="J39" s="1"/>
      <c r="K39" s="1"/>
      <c r="L39" s="1"/>
      <c r="M39" s="1"/>
      <c r="N39" s="1"/>
      <c r="T39"/>
      <c r="U39"/>
      <c r="V39"/>
      <c r="W39"/>
      <c r="X39"/>
      <c r="Y39"/>
    </row>
    <row r="40" spans="1:25" ht="13.5" thickBot="1">
      <c r="A40" s="7" t="s">
        <v>20</v>
      </c>
      <c r="B40" s="157"/>
      <c r="C40" s="158"/>
      <c r="D40" s="158"/>
      <c r="E40" s="159"/>
      <c r="F40" s="43">
        <f>SUM(B40:E40)</f>
        <v>0</v>
      </c>
      <c r="G40" s="4"/>
      <c r="H40" s="4"/>
      <c r="I40" s="1"/>
      <c r="J40" s="1"/>
      <c r="K40" s="1"/>
      <c r="L40" s="1"/>
      <c r="M40" s="1"/>
      <c r="N40" s="1"/>
      <c r="T40"/>
      <c r="U40"/>
      <c r="V40"/>
      <c r="W40"/>
      <c r="X40"/>
      <c r="Y40"/>
    </row>
    <row r="41" spans="1:25" ht="13.5" thickBot="1">
      <c r="A41" s="7" t="s">
        <v>13</v>
      </c>
      <c r="B41" s="44">
        <f>SUM(B36:B40)</f>
        <v>0</v>
      </c>
      <c r="C41" s="45">
        <f>SUM(C36:C40)</f>
        <v>0</v>
      </c>
      <c r="D41" s="45">
        <f>SUM(D36:D40)</f>
        <v>0</v>
      </c>
      <c r="E41" s="46">
        <f>SUM(E36:E40)</f>
        <v>0</v>
      </c>
      <c r="F41" s="47">
        <f>SUM(F36:F40)</f>
        <v>0</v>
      </c>
      <c r="G41" s="4"/>
      <c r="H41" s="4"/>
      <c r="I41" s="1"/>
      <c r="J41" s="1"/>
      <c r="K41" s="1"/>
      <c r="L41" s="1"/>
      <c r="M41" s="1"/>
      <c r="N41" s="1"/>
      <c r="T41"/>
      <c r="U41"/>
      <c r="V41"/>
      <c r="W41"/>
      <c r="X41"/>
      <c r="Y41"/>
    </row>
    <row r="42" spans="1:25" ht="12.75">
      <c r="A42" s="7"/>
      <c r="B42" s="48"/>
      <c r="C42" s="48"/>
      <c r="D42" s="48"/>
      <c r="E42" s="48"/>
      <c r="F42" s="48"/>
      <c r="G42" s="4"/>
      <c r="H42" s="4"/>
      <c r="I42" s="1"/>
      <c r="J42" s="1"/>
      <c r="K42" s="1"/>
      <c r="L42" s="1"/>
      <c r="M42" s="1"/>
      <c r="N42" s="1"/>
      <c r="T42"/>
      <c r="U42"/>
      <c r="V42"/>
      <c r="W42"/>
      <c r="X42"/>
      <c r="Y42"/>
    </row>
    <row r="43" spans="1:25" ht="12.75">
      <c r="A43" s="7"/>
      <c r="B43" s="48"/>
      <c r="C43" s="48"/>
      <c r="D43" s="48"/>
      <c r="E43" s="48"/>
      <c r="F43" s="48"/>
      <c r="G43" s="4"/>
      <c r="H43" s="4"/>
      <c r="I43" s="1"/>
      <c r="J43" s="1"/>
      <c r="K43" s="1"/>
      <c r="L43" s="1"/>
      <c r="M43" s="1"/>
      <c r="N43" s="1"/>
      <c r="T43"/>
      <c r="U43"/>
      <c r="V43"/>
      <c r="W43"/>
      <c r="X43"/>
      <c r="Y43"/>
    </row>
    <row r="44" spans="1:25" ht="18">
      <c r="A44" s="7"/>
      <c r="B44" s="13" t="s">
        <v>25</v>
      </c>
      <c r="C44" s="48"/>
      <c r="D44" s="48"/>
      <c r="E44" s="48"/>
      <c r="F44" s="48"/>
      <c r="G44" s="4"/>
      <c r="H44" s="4"/>
      <c r="I44" s="1"/>
      <c r="J44" s="1"/>
      <c r="K44" s="1"/>
      <c r="L44" s="1"/>
      <c r="M44" s="1"/>
      <c r="N44" s="1"/>
      <c r="T44"/>
      <c r="U44"/>
      <c r="V44"/>
      <c r="W44"/>
      <c r="X44"/>
      <c r="Y44"/>
    </row>
    <row r="45" spans="1:25" ht="13.5" thickBot="1">
      <c r="A45" s="1"/>
      <c r="B45" s="14" t="s">
        <v>18</v>
      </c>
      <c r="C45" s="14" t="s">
        <v>10</v>
      </c>
      <c r="D45" s="14" t="s">
        <v>11</v>
      </c>
      <c r="E45" s="14" t="s">
        <v>12</v>
      </c>
      <c r="F45" s="14" t="s">
        <v>13</v>
      </c>
      <c r="G45" s="4"/>
      <c r="H45" s="4"/>
      <c r="I45" s="1"/>
      <c r="J45" s="1"/>
      <c r="K45" s="1"/>
      <c r="L45" s="1"/>
      <c r="M45" s="1"/>
      <c r="N45" s="1"/>
      <c r="T45"/>
      <c r="U45"/>
      <c r="V45"/>
      <c r="W45"/>
      <c r="X45"/>
      <c r="Y45"/>
    </row>
    <row r="46" spans="1:25" ht="13.5" thickBot="1">
      <c r="A46" s="7" t="s">
        <v>14</v>
      </c>
      <c r="B46" s="160"/>
      <c r="C46" s="161"/>
      <c r="D46" s="161"/>
      <c r="E46" s="162"/>
      <c r="F46" s="52">
        <f>SUM(B46:E46)</f>
        <v>0</v>
      </c>
      <c r="G46" s="4"/>
      <c r="H46" s="4"/>
      <c r="I46" s="1"/>
      <c r="J46" s="1"/>
      <c r="K46" s="1"/>
      <c r="L46" s="1"/>
      <c r="M46" s="1"/>
      <c r="N46" s="1"/>
      <c r="T46"/>
      <c r="U46"/>
      <c r="V46"/>
      <c r="W46"/>
      <c r="X46"/>
      <c r="Y46"/>
    </row>
    <row r="47" spans="1:25" ht="12.75">
      <c r="A47" s="7"/>
      <c r="B47" s="53"/>
      <c r="C47" s="53"/>
      <c r="D47" s="53"/>
      <c r="E47" s="53"/>
      <c r="F47" s="48"/>
      <c r="G47" s="4"/>
      <c r="H47" s="4"/>
      <c r="I47" s="1"/>
      <c r="J47" s="1"/>
      <c r="K47" s="1"/>
      <c r="L47" s="1"/>
      <c r="M47" s="1"/>
      <c r="N47" s="1"/>
      <c r="T47"/>
      <c r="U47"/>
      <c r="V47"/>
      <c r="W47"/>
      <c r="X47"/>
      <c r="Y47"/>
    </row>
    <row r="48" spans="1:25" ht="12.75">
      <c r="A48" s="1"/>
      <c r="B48" s="1"/>
      <c r="C48" s="1"/>
      <c r="D48" s="1"/>
      <c r="E48" s="1"/>
      <c r="F48" s="1"/>
      <c r="G48" s="4"/>
      <c r="H48" s="4"/>
      <c r="I48" s="1"/>
      <c r="J48" s="1"/>
      <c r="K48" s="1"/>
      <c r="L48" s="1"/>
      <c r="M48" s="1"/>
      <c r="N48" s="1"/>
      <c r="T48"/>
      <c r="U48"/>
      <c r="V48"/>
      <c r="W48"/>
      <c r="X48"/>
      <c r="Y48"/>
    </row>
    <row r="49" spans="1:25" ht="18">
      <c r="A49" s="1"/>
      <c r="B49" s="13" t="s">
        <v>33</v>
      </c>
      <c r="C49" s="2"/>
      <c r="D49" s="2"/>
      <c r="E49" s="2"/>
      <c r="F49" s="1"/>
      <c r="G49" s="4"/>
      <c r="H49" s="4"/>
      <c r="I49" s="1"/>
      <c r="J49" s="1"/>
      <c r="K49" s="1"/>
      <c r="L49" s="1"/>
      <c r="M49" s="1"/>
      <c r="N49" s="1"/>
      <c r="T49"/>
      <c r="U49"/>
      <c r="V49"/>
      <c r="W49"/>
      <c r="X49"/>
      <c r="Y49"/>
    </row>
    <row r="50" spans="1:25" ht="13.5" thickBot="1">
      <c r="A50" s="7"/>
      <c r="B50" s="14" t="s">
        <v>1</v>
      </c>
      <c r="C50" s="14" t="s">
        <v>2</v>
      </c>
      <c r="D50" s="14" t="s">
        <v>3</v>
      </c>
      <c r="E50" s="14" t="s">
        <v>4</v>
      </c>
      <c r="F50" s="14" t="s">
        <v>13</v>
      </c>
      <c r="G50" s="4"/>
      <c r="H50" s="4"/>
      <c r="I50" s="1"/>
      <c r="J50" s="1"/>
      <c r="K50" s="1"/>
      <c r="L50" s="1"/>
      <c r="M50" s="1"/>
      <c r="N50" s="1"/>
      <c r="T50"/>
      <c r="U50"/>
      <c r="V50"/>
      <c r="W50"/>
      <c r="X50"/>
      <c r="Y50"/>
    </row>
    <row r="51" spans="1:25" ht="12.75">
      <c r="A51" s="7" t="s">
        <v>5</v>
      </c>
      <c r="B51" s="163"/>
      <c r="C51" s="164"/>
      <c r="D51" s="164"/>
      <c r="E51" s="165"/>
      <c r="F51" s="57">
        <f>SUM(B51:E51)</f>
        <v>0</v>
      </c>
      <c r="G51" s="4"/>
      <c r="H51" s="4"/>
      <c r="I51" s="1"/>
      <c r="J51" s="1"/>
      <c r="K51" s="1"/>
      <c r="L51" s="1"/>
      <c r="M51" s="1"/>
      <c r="N51" s="1"/>
      <c r="T51"/>
      <c r="U51"/>
      <c r="V51"/>
      <c r="W51"/>
      <c r="X51"/>
      <c r="Y51"/>
    </row>
    <row r="52" spans="1:25" ht="12.75">
      <c r="A52" s="7" t="s">
        <v>6</v>
      </c>
      <c r="B52" s="166"/>
      <c r="C52" s="167"/>
      <c r="D52" s="167"/>
      <c r="E52" s="168"/>
      <c r="F52" s="60">
        <f>SUM(B52:E52)</f>
        <v>0</v>
      </c>
      <c r="G52" s="4"/>
      <c r="H52" s="4"/>
      <c r="I52" s="1"/>
      <c r="J52" s="1"/>
      <c r="K52" s="1"/>
      <c r="L52" s="1"/>
      <c r="M52" s="1"/>
      <c r="N52" s="1"/>
      <c r="T52"/>
      <c r="U52"/>
      <c r="V52"/>
      <c r="W52"/>
      <c r="X52"/>
      <c r="Y52"/>
    </row>
    <row r="53" spans="1:25" ht="12.75">
      <c r="A53" s="7" t="s">
        <v>19</v>
      </c>
      <c r="B53" s="166"/>
      <c r="C53" s="167"/>
      <c r="D53" s="167"/>
      <c r="E53" s="168"/>
      <c r="F53" s="60">
        <f>SUM(B53:E53)</f>
        <v>0</v>
      </c>
      <c r="G53" s="4"/>
      <c r="H53" s="4"/>
      <c r="I53" s="1"/>
      <c r="J53" s="1"/>
      <c r="K53" s="1"/>
      <c r="L53" s="1"/>
      <c r="M53" s="1"/>
      <c r="N53" s="1"/>
      <c r="T53"/>
      <c r="U53"/>
      <c r="V53"/>
      <c r="W53"/>
      <c r="X53"/>
      <c r="Y53"/>
    </row>
    <row r="54" spans="1:25" ht="12.75">
      <c r="A54" s="7" t="s">
        <v>7</v>
      </c>
      <c r="B54" s="166"/>
      <c r="C54" s="167"/>
      <c r="D54" s="167"/>
      <c r="E54" s="168"/>
      <c r="F54" s="60">
        <f>SUM(B54:E54)</f>
        <v>0</v>
      </c>
      <c r="G54" s="4"/>
      <c r="H54" s="4"/>
      <c r="I54" s="1"/>
      <c r="J54" s="1"/>
      <c r="K54" s="1"/>
      <c r="L54" s="1"/>
      <c r="M54" s="1"/>
      <c r="N54" s="1"/>
      <c r="T54"/>
      <c r="U54"/>
      <c r="V54"/>
      <c r="W54"/>
      <c r="X54"/>
      <c r="Y54"/>
    </row>
    <row r="55" spans="1:25" ht="13.5" thickBot="1">
      <c r="A55" s="7" t="s">
        <v>20</v>
      </c>
      <c r="B55" s="169"/>
      <c r="C55" s="170"/>
      <c r="D55" s="170"/>
      <c r="E55" s="171"/>
      <c r="F55" s="64">
        <f>SUM(B55:E55)</f>
        <v>0</v>
      </c>
      <c r="G55" s="4"/>
      <c r="H55" s="4"/>
      <c r="I55" s="1"/>
      <c r="J55" s="1"/>
      <c r="K55" s="1"/>
      <c r="L55" s="1"/>
      <c r="M55" s="1"/>
      <c r="N55" s="1"/>
      <c r="T55"/>
      <c r="U55"/>
      <c r="V55"/>
      <c r="W55"/>
      <c r="X55"/>
      <c r="Y55"/>
    </row>
    <row r="56" spans="1:25" ht="13.5" thickBot="1">
      <c r="A56" s="7" t="s">
        <v>13</v>
      </c>
      <c r="B56" s="65">
        <f>SUM(B51:B55)</f>
        <v>0</v>
      </c>
      <c r="C56" s="66">
        <f>SUM(C51:C55)</f>
        <v>0</v>
      </c>
      <c r="D56" s="66">
        <f>SUM(D51:D55)</f>
        <v>0</v>
      </c>
      <c r="E56" s="67">
        <f>SUM(E51:E55)</f>
        <v>0</v>
      </c>
      <c r="F56" s="68">
        <f>SUM(F51:F55)</f>
        <v>0</v>
      </c>
      <c r="G56" s="4"/>
      <c r="H56" s="4"/>
      <c r="I56" s="1"/>
      <c r="J56" s="1"/>
      <c r="K56" s="1"/>
      <c r="L56" s="1"/>
      <c r="M56" s="1"/>
      <c r="N56" s="1"/>
      <c r="T56"/>
      <c r="U56"/>
      <c r="V56"/>
      <c r="W56"/>
      <c r="X56"/>
      <c r="Y56"/>
    </row>
    <row r="57" spans="1:25" ht="12.75">
      <c r="A57" s="7"/>
      <c r="B57" s="69"/>
      <c r="C57" s="69"/>
      <c r="D57" s="69"/>
      <c r="E57" s="69"/>
      <c r="F57" s="69"/>
      <c r="G57" s="4"/>
      <c r="H57" s="4"/>
      <c r="I57" s="1"/>
      <c r="J57" s="1"/>
      <c r="K57" s="1"/>
      <c r="L57" s="1"/>
      <c r="M57" s="1"/>
      <c r="N57" s="1"/>
      <c r="T57"/>
      <c r="U57"/>
      <c r="V57"/>
      <c r="W57"/>
      <c r="X57"/>
      <c r="Y57"/>
    </row>
    <row r="58" spans="1:25" ht="12.75">
      <c r="A58" s="1"/>
      <c r="B58" s="1"/>
      <c r="C58" s="1"/>
      <c r="D58" s="1"/>
      <c r="E58" s="1"/>
      <c r="F58" s="1"/>
      <c r="G58" s="4"/>
      <c r="H58" s="4"/>
      <c r="I58" s="1"/>
      <c r="J58" s="1"/>
      <c r="K58" s="1"/>
      <c r="L58" s="1"/>
      <c r="M58" s="1"/>
      <c r="N58" s="1"/>
      <c r="T58"/>
      <c r="U58"/>
      <c r="V58"/>
      <c r="W58"/>
      <c r="X58"/>
      <c r="Y58"/>
    </row>
    <row r="59" spans="1:25" ht="18">
      <c r="A59" s="1"/>
      <c r="B59" s="13" t="s">
        <v>27</v>
      </c>
      <c r="C59" s="2"/>
      <c r="D59" s="2"/>
      <c r="E59" s="2"/>
      <c r="F59" s="1"/>
      <c r="G59" s="4"/>
      <c r="H59" s="4"/>
      <c r="I59" s="1"/>
      <c r="J59" s="1"/>
      <c r="K59" s="1"/>
      <c r="L59" s="1"/>
      <c r="M59" s="1"/>
      <c r="N59" s="1"/>
      <c r="T59"/>
      <c r="U59"/>
      <c r="V59"/>
      <c r="W59"/>
      <c r="X59"/>
      <c r="Y59"/>
    </row>
    <row r="60" spans="1:25" ht="13.5" thickBot="1">
      <c r="A60" s="7"/>
      <c r="B60" s="14" t="s">
        <v>1</v>
      </c>
      <c r="C60" s="14" t="s">
        <v>2</v>
      </c>
      <c r="D60" s="14" t="s">
        <v>3</v>
      </c>
      <c r="E60" s="14" t="s">
        <v>4</v>
      </c>
      <c r="F60" s="14" t="s">
        <v>13</v>
      </c>
      <c r="G60" s="4"/>
      <c r="H60" s="4"/>
      <c r="I60" s="1"/>
      <c r="J60" s="1"/>
      <c r="K60" s="1"/>
      <c r="L60" s="1"/>
      <c r="M60" s="1"/>
      <c r="N60" s="1"/>
      <c r="T60"/>
      <c r="U60"/>
      <c r="V60"/>
      <c r="W60"/>
      <c r="X60"/>
      <c r="Y60"/>
    </row>
    <row r="61" spans="1:25" ht="12.75">
      <c r="A61" s="7" t="s">
        <v>18</v>
      </c>
      <c r="B61" s="163"/>
      <c r="C61" s="164"/>
      <c r="D61" s="164"/>
      <c r="E61" s="165"/>
      <c r="F61" s="57">
        <f>SUM(B61:E61)</f>
        <v>0</v>
      </c>
      <c r="G61" s="4"/>
      <c r="H61" s="4"/>
      <c r="I61" s="1"/>
      <c r="J61" s="1"/>
      <c r="K61" s="1"/>
      <c r="L61" s="1"/>
      <c r="M61" s="1"/>
      <c r="N61" s="1"/>
      <c r="T61"/>
      <c r="U61"/>
      <c r="V61"/>
      <c r="W61"/>
      <c r="X61"/>
      <c r="Y61"/>
    </row>
    <row r="62" spans="1:25" ht="12.75">
      <c r="A62" s="7" t="s">
        <v>10</v>
      </c>
      <c r="B62" s="166"/>
      <c r="C62" s="167"/>
      <c r="D62" s="167"/>
      <c r="E62" s="168"/>
      <c r="F62" s="60">
        <f>SUM(B62:E62)</f>
        <v>0</v>
      </c>
      <c r="G62" s="4"/>
      <c r="H62" s="4"/>
      <c r="I62" s="1"/>
      <c r="J62" s="1"/>
      <c r="K62" s="1"/>
      <c r="L62" s="1"/>
      <c r="M62" s="1"/>
      <c r="N62" s="1"/>
      <c r="T62"/>
      <c r="U62"/>
      <c r="V62"/>
      <c r="W62"/>
      <c r="X62"/>
      <c r="Y62"/>
    </row>
    <row r="63" spans="1:25" ht="12.75">
      <c r="A63" s="7" t="s">
        <v>12</v>
      </c>
      <c r="B63" s="166"/>
      <c r="C63" s="167"/>
      <c r="D63" s="167"/>
      <c r="E63" s="168"/>
      <c r="F63" s="60">
        <f>SUM(B63:E63)</f>
        <v>0</v>
      </c>
      <c r="G63" s="4"/>
      <c r="H63" s="4"/>
      <c r="I63" s="1"/>
      <c r="J63" s="1"/>
      <c r="K63" s="1"/>
      <c r="L63" s="1"/>
      <c r="M63" s="1"/>
      <c r="N63" s="1"/>
      <c r="T63"/>
      <c r="U63"/>
      <c r="V63"/>
      <c r="W63"/>
      <c r="X63"/>
      <c r="Y63"/>
    </row>
    <row r="64" spans="1:25" ht="13.5" thickBot="1">
      <c r="A64" s="7" t="s">
        <v>11</v>
      </c>
      <c r="B64" s="169"/>
      <c r="C64" s="170"/>
      <c r="D64" s="170"/>
      <c r="E64" s="171"/>
      <c r="F64" s="60">
        <f>SUM(B64:E64)</f>
        <v>0</v>
      </c>
      <c r="G64" s="4"/>
      <c r="H64" s="4"/>
      <c r="I64" s="1"/>
      <c r="J64" s="1"/>
      <c r="K64" s="1"/>
      <c r="L64" s="1"/>
      <c r="M64" s="1"/>
      <c r="N64" s="1"/>
      <c r="T64"/>
      <c r="U64"/>
      <c r="V64"/>
      <c r="W64"/>
      <c r="X64"/>
      <c r="Y64"/>
    </row>
    <row r="65" spans="1:25" ht="13.5" thickBot="1">
      <c r="A65" s="7" t="s">
        <v>13</v>
      </c>
      <c r="B65" s="65">
        <f>SUM(B61:B64)</f>
        <v>0</v>
      </c>
      <c r="C65" s="66">
        <f>SUM(C61:C64)</f>
        <v>0</v>
      </c>
      <c r="D65" s="66">
        <f>SUM(D61:D64)</f>
        <v>0</v>
      </c>
      <c r="E65" s="67">
        <f>SUM(E61:E64)</f>
        <v>0</v>
      </c>
      <c r="F65" s="68">
        <f>SUM(F61:F64)</f>
        <v>0</v>
      </c>
      <c r="G65" s="4"/>
      <c r="H65" s="4"/>
      <c r="I65" s="1"/>
      <c r="J65" s="1"/>
      <c r="K65" s="1"/>
      <c r="L65" s="1"/>
      <c r="M65" s="1"/>
      <c r="N65" s="1"/>
      <c r="T65"/>
      <c r="U65"/>
      <c r="V65"/>
      <c r="W65"/>
      <c r="X65"/>
      <c r="Y65"/>
    </row>
    <row r="66" spans="1:25" ht="12.75">
      <c r="A66" s="1"/>
      <c r="B66" s="1"/>
      <c r="C66" s="1"/>
      <c r="D66" s="1"/>
      <c r="E66" s="1"/>
      <c r="F66" s="1"/>
      <c r="G66" s="4"/>
      <c r="H66" s="4"/>
      <c r="I66" s="1"/>
      <c r="J66" s="1"/>
      <c r="K66" s="1"/>
      <c r="L66" s="1"/>
      <c r="M66" s="1"/>
      <c r="N66" s="1"/>
      <c r="T66"/>
      <c r="U66"/>
      <c r="V66"/>
      <c r="W66"/>
      <c r="X66"/>
      <c r="Y66"/>
    </row>
    <row r="67" spans="1:25" ht="12.75">
      <c r="A67" s="1"/>
      <c r="B67" s="1"/>
      <c r="C67" s="1"/>
      <c r="D67" s="1"/>
      <c r="E67" s="1"/>
      <c r="F67" s="1"/>
      <c r="G67" s="4"/>
      <c r="H67" s="4"/>
      <c r="I67" s="1"/>
      <c r="J67" s="1"/>
      <c r="K67" s="1"/>
      <c r="L67" s="1"/>
      <c r="M67" s="1"/>
      <c r="N67" s="1"/>
      <c r="T67"/>
      <c r="U67"/>
      <c r="V67"/>
      <c r="W67"/>
      <c r="X67"/>
      <c r="Y67"/>
    </row>
    <row r="68" spans="1:25" ht="18">
      <c r="A68" s="1"/>
      <c r="B68" s="13" t="s">
        <v>26</v>
      </c>
      <c r="C68" s="2"/>
      <c r="D68" s="2"/>
      <c r="E68" s="2"/>
      <c r="F68" s="1"/>
      <c r="G68" s="4"/>
      <c r="H68" s="4"/>
      <c r="I68" s="1"/>
      <c r="J68" s="1"/>
      <c r="K68" s="1"/>
      <c r="L68" s="1"/>
      <c r="M68" s="1"/>
      <c r="N68" s="1"/>
      <c r="T68"/>
      <c r="U68"/>
      <c r="V68"/>
      <c r="W68"/>
      <c r="X68"/>
      <c r="Y68"/>
    </row>
    <row r="69" spans="1:25" ht="13.5" thickBot="1">
      <c r="A69" s="7"/>
      <c r="B69" s="14" t="s">
        <v>1</v>
      </c>
      <c r="C69" s="14" t="s">
        <v>2</v>
      </c>
      <c r="D69" s="14" t="s">
        <v>3</v>
      </c>
      <c r="E69" s="14" t="s">
        <v>4</v>
      </c>
      <c r="F69" s="14" t="s">
        <v>13</v>
      </c>
      <c r="G69" s="4"/>
      <c r="H69" s="4"/>
      <c r="I69" s="1"/>
      <c r="J69" s="1"/>
      <c r="K69" s="1"/>
      <c r="L69" s="1"/>
      <c r="M69" s="1"/>
      <c r="N69" s="1"/>
      <c r="T69"/>
      <c r="U69"/>
      <c r="V69"/>
      <c r="W69"/>
      <c r="X69"/>
      <c r="Y69"/>
    </row>
    <row r="70" spans="1:25" ht="12.75">
      <c r="A70" s="7" t="s">
        <v>18</v>
      </c>
      <c r="B70" s="142"/>
      <c r="C70" s="143"/>
      <c r="D70" s="143"/>
      <c r="E70" s="144"/>
      <c r="F70" s="18">
        <f>SUM(B70:E70)</f>
        <v>0</v>
      </c>
      <c r="G70" s="4"/>
      <c r="H70" s="4"/>
      <c r="I70" s="1"/>
      <c r="J70" s="1"/>
      <c r="K70" s="1"/>
      <c r="L70" s="1"/>
      <c r="M70" s="1"/>
      <c r="N70" s="1"/>
      <c r="T70"/>
      <c r="U70"/>
      <c r="V70"/>
      <c r="W70"/>
      <c r="X70"/>
      <c r="Y70"/>
    </row>
    <row r="71" spans="1:25" ht="12.75">
      <c r="A71" s="7" t="s">
        <v>10</v>
      </c>
      <c r="B71" s="145"/>
      <c r="C71" s="146"/>
      <c r="D71" s="146"/>
      <c r="E71" s="147"/>
      <c r="F71" s="22">
        <f>SUM(B71:E71)</f>
        <v>0</v>
      </c>
      <c r="G71" s="4"/>
      <c r="H71" s="4"/>
      <c r="I71" s="1"/>
      <c r="J71" s="1"/>
      <c r="K71" s="1"/>
      <c r="L71" s="1"/>
      <c r="M71" s="1"/>
      <c r="N71" s="1"/>
      <c r="T71"/>
      <c r="U71"/>
      <c r="V71"/>
      <c r="W71"/>
      <c r="X71"/>
      <c r="Y71"/>
    </row>
    <row r="72" spans="1:25" ht="12.75">
      <c r="A72" s="7" t="s">
        <v>12</v>
      </c>
      <c r="B72" s="145"/>
      <c r="C72" s="146"/>
      <c r="D72" s="146"/>
      <c r="E72" s="147"/>
      <c r="F72" s="22">
        <f>SUM(B72:E72)</f>
        <v>0</v>
      </c>
      <c r="G72" s="4"/>
      <c r="H72" s="4"/>
      <c r="I72" s="1"/>
      <c r="J72" s="1"/>
      <c r="K72" s="1"/>
      <c r="L72" s="1"/>
      <c r="M72" s="1"/>
      <c r="N72" s="1"/>
      <c r="T72"/>
      <c r="U72"/>
      <c r="V72"/>
      <c r="W72"/>
      <c r="X72"/>
      <c r="Y72"/>
    </row>
    <row r="73" spans="1:25" ht="13.5" thickBot="1">
      <c r="A73" s="7" t="s">
        <v>11</v>
      </c>
      <c r="B73" s="148"/>
      <c r="C73" s="149"/>
      <c r="D73" s="149"/>
      <c r="E73" s="150"/>
      <c r="F73" s="22">
        <f>SUM(B73:E73)</f>
        <v>0</v>
      </c>
      <c r="G73" s="4"/>
      <c r="H73" s="4"/>
      <c r="I73" s="1"/>
      <c r="J73" s="1"/>
      <c r="K73" s="1"/>
      <c r="L73" s="1"/>
      <c r="M73" s="1"/>
      <c r="N73" s="1"/>
      <c r="T73"/>
      <c r="U73"/>
      <c r="V73"/>
      <c r="W73"/>
      <c r="X73"/>
      <c r="Y73"/>
    </row>
    <row r="74" spans="1:25" ht="13.5" thickBot="1">
      <c r="A74" s="7" t="s">
        <v>13</v>
      </c>
      <c r="B74" s="27">
        <f>SUM(B70:B73)</f>
        <v>0</v>
      </c>
      <c r="C74" s="28">
        <f>SUM(C70:C73)</f>
        <v>0</v>
      </c>
      <c r="D74" s="28">
        <f>SUM(D70:D73)</f>
        <v>0</v>
      </c>
      <c r="E74" s="29">
        <f>SUM(E70:E73)</f>
        <v>0</v>
      </c>
      <c r="F74" s="30">
        <f>SUM(F70:F73)</f>
        <v>0</v>
      </c>
      <c r="G74" s="4"/>
      <c r="H74" s="4"/>
      <c r="I74" s="1"/>
      <c r="J74" s="1"/>
      <c r="K74" s="1"/>
      <c r="L74" s="1"/>
      <c r="M74" s="1"/>
      <c r="N74" s="1"/>
      <c r="T74"/>
      <c r="U74"/>
      <c r="V74"/>
      <c r="W74"/>
      <c r="X74"/>
      <c r="Y74"/>
    </row>
    <row r="75" spans="1:25" ht="12.75">
      <c r="A75" s="1"/>
      <c r="B75" s="1"/>
      <c r="C75" s="1"/>
      <c r="D75" s="1"/>
      <c r="E75" s="1"/>
      <c r="F75" s="1"/>
      <c r="G75" s="4"/>
      <c r="H75" s="4"/>
      <c r="I75" s="1"/>
      <c r="J75" s="1"/>
      <c r="K75" s="1"/>
      <c r="L75" s="1"/>
      <c r="M75" s="1"/>
      <c r="N75" s="1"/>
      <c r="T75"/>
      <c r="U75"/>
      <c r="V75"/>
      <c r="W75"/>
      <c r="X75"/>
      <c r="Y75"/>
    </row>
    <row r="76" spans="1:25" ht="12.75">
      <c r="A76" s="1"/>
      <c r="B76" s="1"/>
      <c r="C76" s="1"/>
      <c r="D76" s="1"/>
      <c r="E76" s="1"/>
      <c r="F76" s="1"/>
      <c r="G76" s="4"/>
      <c r="H76" s="4"/>
      <c r="I76" s="1"/>
      <c r="J76" s="1"/>
      <c r="K76" s="1"/>
      <c r="L76" s="1"/>
      <c r="M76" s="1"/>
      <c r="N76" s="1"/>
      <c r="T76"/>
      <c r="U76"/>
      <c r="V76"/>
      <c r="W76"/>
      <c r="X76"/>
      <c r="Y76"/>
    </row>
    <row r="77" spans="1:25" ht="18">
      <c r="A77" s="1"/>
      <c r="B77" s="13" t="s">
        <v>28</v>
      </c>
      <c r="C77" s="2"/>
      <c r="D77" s="2"/>
      <c r="E77" s="2"/>
      <c r="F77" s="1"/>
      <c r="G77" s="4"/>
      <c r="H77" s="4"/>
      <c r="I77" s="1"/>
      <c r="J77" s="1"/>
      <c r="K77" s="1"/>
      <c r="L77" s="1"/>
      <c r="M77" s="1"/>
      <c r="N77" s="1"/>
      <c r="T77"/>
      <c r="U77"/>
      <c r="V77"/>
      <c r="W77"/>
      <c r="X77"/>
      <c r="Y77"/>
    </row>
    <row r="78" spans="1:25" ht="13.5" thickBot="1">
      <c r="A78" s="7"/>
      <c r="B78" s="14" t="s">
        <v>1</v>
      </c>
      <c r="C78" s="14" t="s">
        <v>2</v>
      </c>
      <c r="D78" s="14" t="s">
        <v>3</v>
      </c>
      <c r="E78" s="14" t="s">
        <v>4</v>
      </c>
      <c r="F78" s="14" t="s">
        <v>13</v>
      </c>
      <c r="G78" s="4"/>
      <c r="H78" s="4"/>
      <c r="I78" s="1"/>
      <c r="J78" s="1"/>
      <c r="K78" s="1"/>
      <c r="L78" s="1"/>
      <c r="M78" s="1"/>
      <c r="N78" s="1"/>
      <c r="T78"/>
      <c r="U78"/>
      <c r="V78"/>
      <c r="W78"/>
      <c r="X78"/>
      <c r="Y78"/>
    </row>
    <row r="79" spans="1:25" ht="12.75">
      <c r="A79" s="7" t="s">
        <v>29</v>
      </c>
      <c r="B79" s="142"/>
      <c r="C79" s="143"/>
      <c r="D79" s="143"/>
      <c r="E79" s="144"/>
      <c r="F79" s="18">
        <f>SUM(B79:E79)</f>
        <v>0</v>
      </c>
      <c r="G79" s="4"/>
      <c r="H79" s="4"/>
      <c r="I79" s="1"/>
      <c r="J79" s="1"/>
      <c r="K79" s="1"/>
      <c r="L79" s="1"/>
      <c r="M79" s="1"/>
      <c r="N79" s="1"/>
      <c r="T79"/>
      <c r="U79"/>
      <c r="V79"/>
      <c r="W79"/>
      <c r="X79"/>
      <c r="Y79"/>
    </row>
    <row r="80" spans="1:25" ht="13.5" thickBot="1">
      <c r="A80" s="7" t="s">
        <v>30</v>
      </c>
      <c r="B80" s="148"/>
      <c r="C80" s="149"/>
      <c r="D80" s="149"/>
      <c r="E80" s="150"/>
      <c r="F80" s="22">
        <f>SUM(B80:E80)</f>
        <v>0</v>
      </c>
      <c r="G80" s="4"/>
      <c r="H80" s="4"/>
      <c r="I80" s="1"/>
      <c r="J80" s="1"/>
      <c r="K80" s="1"/>
      <c r="L80" s="1"/>
      <c r="M80" s="1"/>
      <c r="N80" s="1"/>
      <c r="T80"/>
      <c r="U80"/>
      <c r="V80"/>
      <c r="W80"/>
      <c r="X80"/>
      <c r="Y80"/>
    </row>
    <row r="81" spans="1:25" ht="13.5" thickBot="1">
      <c r="A81" s="7" t="s">
        <v>13</v>
      </c>
      <c r="B81" s="27">
        <f>SUM(B79:B80)</f>
        <v>0</v>
      </c>
      <c r="C81" s="28">
        <f>SUM(C79:C80)</f>
        <v>0</v>
      </c>
      <c r="D81" s="28">
        <f>SUM(D79:D80)</f>
        <v>0</v>
      </c>
      <c r="E81" s="29">
        <f>SUM(E79:E80)</f>
        <v>0</v>
      </c>
      <c r="F81" s="30">
        <f>SUM(F79:F80)</f>
        <v>0</v>
      </c>
      <c r="G81" s="4"/>
      <c r="H81" s="4"/>
      <c r="I81" s="1"/>
      <c r="J81" s="1"/>
      <c r="K81" s="1"/>
      <c r="L81" s="1"/>
      <c r="M81" s="1"/>
      <c r="N81" s="1"/>
      <c r="T81"/>
      <c r="U81"/>
      <c r="V81"/>
      <c r="W81"/>
      <c r="X81"/>
      <c r="Y81"/>
    </row>
    <row r="82" spans="1:25" ht="12.75">
      <c r="A82" s="1"/>
      <c r="B82" s="1"/>
      <c r="C82" s="1"/>
      <c r="D82" s="1"/>
      <c r="E82" s="1"/>
      <c r="F82" s="1"/>
      <c r="G82" s="4"/>
      <c r="H82" s="4"/>
      <c r="I82" s="1"/>
      <c r="J82" s="1"/>
      <c r="K82" s="1"/>
      <c r="L82" s="1"/>
      <c r="M82" s="1"/>
      <c r="N82" s="1"/>
      <c r="T82"/>
      <c r="U82"/>
      <c r="V82"/>
      <c r="W82"/>
      <c r="X82"/>
      <c r="Y82"/>
    </row>
    <row r="83" spans="1:25" ht="18">
      <c r="A83" s="1"/>
      <c r="B83" s="13" t="s">
        <v>28</v>
      </c>
      <c r="C83" s="2"/>
      <c r="D83" s="2"/>
      <c r="E83" s="2"/>
      <c r="F83" s="1"/>
      <c r="G83" s="4"/>
      <c r="H83" s="4"/>
      <c r="I83" s="1"/>
      <c r="J83" s="1"/>
      <c r="K83" s="1"/>
      <c r="L83" s="1"/>
      <c r="M83" s="1"/>
      <c r="N83" s="1"/>
      <c r="T83"/>
      <c r="U83"/>
      <c r="V83"/>
      <c r="W83"/>
      <c r="X83"/>
      <c r="Y83"/>
    </row>
    <row r="84" spans="1:25" ht="13.5" thickBot="1">
      <c r="A84" s="7"/>
      <c r="B84" s="14" t="s">
        <v>1</v>
      </c>
      <c r="C84" s="14" t="s">
        <v>2</v>
      </c>
      <c r="D84" s="14" t="s">
        <v>3</v>
      </c>
      <c r="E84" s="14" t="s">
        <v>4</v>
      </c>
      <c r="F84" s="14" t="s">
        <v>13</v>
      </c>
      <c r="G84" s="4"/>
      <c r="H84" s="4"/>
      <c r="I84" s="1"/>
      <c r="J84" s="1"/>
      <c r="K84" s="1"/>
      <c r="L84" s="1"/>
      <c r="M84" s="1"/>
      <c r="N84" s="1"/>
      <c r="T84"/>
      <c r="U84"/>
      <c r="V84"/>
      <c r="W84"/>
      <c r="X84"/>
      <c r="Y84"/>
    </row>
    <row r="85" spans="1:25" ht="12.75">
      <c r="A85" s="7" t="s">
        <v>29</v>
      </c>
      <c r="B85" s="142"/>
      <c r="C85" s="143"/>
      <c r="D85" s="143"/>
      <c r="E85" s="144"/>
      <c r="F85" s="18">
        <f>SUM(B85:E85)</f>
        <v>0</v>
      </c>
      <c r="G85" s="4"/>
      <c r="H85" s="4"/>
      <c r="I85" s="1"/>
      <c r="J85" s="1"/>
      <c r="K85" s="1"/>
      <c r="L85" s="1"/>
      <c r="M85" s="1"/>
      <c r="N85" s="1"/>
      <c r="T85"/>
      <c r="U85"/>
      <c r="V85"/>
      <c r="W85"/>
      <c r="X85"/>
      <c r="Y85"/>
    </row>
    <row r="86" spans="1:25" ht="13.5" thickBot="1">
      <c r="A86" s="7" t="s">
        <v>30</v>
      </c>
      <c r="B86" s="148"/>
      <c r="C86" s="149"/>
      <c r="D86" s="149"/>
      <c r="E86" s="150"/>
      <c r="F86" s="22">
        <f>SUM(B86:E86)</f>
        <v>0</v>
      </c>
      <c r="G86" s="4"/>
      <c r="H86" s="4"/>
      <c r="I86" s="1"/>
      <c r="J86" s="1"/>
      <c r="K86" s="1"/>
      <c r="L86" s="1"/>
      <c r="M86" s="1"/>
      <c r="N86" s="1"/>
      <c r="T86"/>
      <c r="U86"/>
      <c r="V86"/>
      <c r="W86"/>
      <c r="X86"/>
      <c r="Y86"/>
    </row>
    <row r="87" spans="1:25" ht="13.5" thickBot="1">
      <c r="A87" s="7" t="s">
        <v>13</v>
      </c>
      <c r="B87" s="27">
        <f>SUM(B85:B86)</f>
        <v>0</v>
      </c>
      <c r="C87" s="28">
        <f>SUM(C85:C86)</f>
        <v>0</v>
      </c>
      <c r="D87" s="28">
        <f>SUM(D85:D86)</f>
        <v>0</v>
      </c>
      <c r="E87" s="29">
        <f>SUM(E85:E86)</f>
        <v>0</v>
      </c>
      <c r="F87" s="30">
        <f>SUM(F85:F86)</f>
        <v>0</v>
      </c>
      <c r="G87" s="4"/>
      <c r="H87" s="4"/>
      <c r="I87" s="1"/>
      <c r="J87" s="1"/>
      <c r="K87" s="1"/>
      <c r="L87" s="1"/>
      <c r="M87" s="1"/>
      <c r="N87" s="1"/>
      <c r="T87"/>
      <c r="U87"/>
      <c r="V87"/>
      <c r="W87"/>
      <c r="X87"/>
      <c r="Y87"/>
    </row>
    <row r="88" spans="1:25" ht="12.75">
      <c r="A88" s="1"/>
      <c r="B88" s="1"/>
      <c r="C88" s="1"/>
      <c r="D88" s="1"/>
      <c r="E88" s="1"/>
      <c r="F88" s="1"/>
      <c r="G88" s="4"/>
      <c r="H88" s="4"/>
      <c r="I88" s="1"/>
      <c r="J88" s="1"/>
      <c r="K88" s="1"/>
      <c r="L88" s="1"/>
      <c r="M88" s="1"/>
      <c r="N88" s="1"/>
      <c r="T88"/>
      <c r="U88"/>
      <c r="V88"/>
      <c r="W88"/>
      <c r="X88"/>
      <c r="Y88"/>
    </row>
    <row r="89" spans="1:25" ht="12.75">
      <c r="A89" s="1"/>
      <c r="B89" s="1"/>
      <c r="C89" s="1"/>
      <c r="D89" s="1"/>
      <c r="E89" s="1"/>
      <c r="F89" s="1"/>
      <c r="G89" s="4"/>
      <c r="H89" s="4"/>
      <c r="I89" s="1"/>
      <c r="J89" s="1"/>
      <c r="K89" s="1"/>
      <c r="L89" s="1"/>
      <c r="M89" s="1"/>
      <c r="N89" s="1"/>
      <c r="T89"/>
      <c r="U89"/>
      <c r="V89"/>
      <c r="W89"/>
      <c r="X89"/>
      <c r="Y89"/>
    </row>
    <row r="90" spans="1:25" ht="18">
      <c r="A90" s="1"/>
      <c r="B90" s="13" t="s">
        <v>35</v>
      </c>
      <c r="C90" s="2"/>
      <c r="D90" s="2"/>
      <c r="E90" s="2"/>
      <c r="F90" s="1"/>
      <c r="G90" s="4"/>
      <c r="H90" s="4"/>
      <c r="I90" s="1"/>
      <c r="J90" s="1"/>
      <c r="K90" s="1"/>
      <c r="L90" s="1"/>
      <c r="M90" s="1"/>
      <c r="N90" s="1"/>
      <c r="T90"/>
      <c r="U90"/>
      <c r="V90"/>
      <c r="W90"/>
      <c r="X90"/>
      <c r="Y90"/>
    </row>
    <row r="91" spans="1:25" ht="13.5" thickBot="1">
      <c r="A91" s="7"/>
      <c r="B91" s="14" t="s">
        <v>1</v>
      </c>
      <c r="C91" s="14" t="s">
        <v>2</v>
      </c>
      <c r="D91" s="14" t="s">
        <v>3</v>
      </c>
      <c r="E91" s="14" t="s">
        <v>4</v>
      </c>
      <c r="F91" s="14" t="s">
        <v>13</v>
      </c>
      <c r="G91" s="4"/>
      <c r="H91" s="4"/>
      <c r="I91" s="1"/>
      <c r="J91" s="1"/>
      <c r="K91" s="1"/>
      <c r="L91" s="1"/>
      <c r="M91" s="1"/>
      <c r="N91" s="1"/>
      <c r="T91"/>
      <c r="U91"/>
      <c r="V91"/>
      <c r="W91"/>
      <c r="X91"/>
      <c r="Y91"/>
    </row>
    <row r="92" spans="1:25" ht="12.75">
      <c r="A92" s="7" t="s">
        <v>18</v>
      </c>
      <c r="B92" s="151"/>
      <c r="C92" s="152"/>
      <c r="D92" s="152"/>
      <c r="E92" s="153"/>
      <c r="F92" s="35">
        <f>SUM(B92:E92)</f>
        <v>0</v>
      </c>
      <c r="G92" s="4"/>
      <c r="H92" s="4"/>
      <c r="I92" s="1"/>
      <c r="J92" s="1"/>
      <c r="K92" s="1"/>
      <c r="L92" s="1"/>
      <c r="M92" s="1"/>
      <c r="N92" s="1"/>
      <c r="T92"/>
      <c r="U92"/>
      <c r="V92"/>
      <c r="W92"/>
      <c r="X92"/>
      <c r="Y92"/>
    </row>
    <row r="93" spans="1:25" ht="12.75">
      <c r="A93" s="7" t="s">
        <v>10</v>
      </c>
      <c r="B93" s="154"/>
      <c r="C93" s="155"/>
      <c r="D93" s="155"/>
      <c r="E93" s="156"/>
      <c r="F93" s="39">
        <f>SUM(B93:E93)</f>
        <v>0</v>
      </c>
      <c r="G93" s="4"/>
      <c r="H93" s="4"/>
      <c r="I93" s="1"/>
      <c r="J93" s="1"/>
      <c r="K93" s="1"/>
      <c r="L93" s="1"/>
      <c r="M93" s="1"/>
      <c r="N93" s="1"/>
      <c r="T93"/>
      <c r="U93"/>
      <c r="V93"/>
      <c r="W93"/>
      <c r="X93"/>
      <c r="Y93"/>
    </row>
    <row r="94" spans="1:25" ht="12.75">
      <c r="A94" s="7" t="s">
        <v>12</v>
      </c>
      <c r="B94" s="154"/>
      <c r="C94" s="155"/>
      <c r="D94" s="155"/>
      <c r="E94" s="156"/>
      <c r="F94" s="39">
        <f>SUM(B94:E94)</f>
        <v>0</v>
      </c>
      <c r="G94" s="4"/>
      <c r="H94" s="4"/>
      <c r="I94" s="1"/>
      <c r="J94" s="1"/>
      <c r="K94" s="1"/>
      <c r="L94" s="1"/>
      <c r="M94" s="1"/>
      <c r="N94" s="1"/>
      <c r="T94"/>
      <c r="U94"/>
      <c r="V94"/>
      <c r="W94"/>
      <c r="X94"/>
      <c r="Y94"/>
    </row>
    <row r="95" spans="1:25" ht="13.5" thickBot="1">
      <c r="A95" s="7" t="s">
        <v>11</v>
      </c>
      <c r="B95" s="157"/>
      <c r="C95" s="158"/>
      <c r="D95" s="158"/>
      <c r="E95" s="159"/>
      <c r="F95" s="39">
        <f>SUM(B95:E95)</f>
        <v>0</v>
      </c>
      <c r="G95" s="4"/>
      <c r="H95" s="4"/>
      <c r="I95" s="1"/>
      <c r="J95" s="1"/>
      <c r="K95" s="1"/>
      <c r="L95" s="1"/>
      <c r="M95" s="1"/>
      <c r="N95" s="1"/>
      <c r="T95"/>
      <c r="U95"/>
      <c r="V95"/>
      <c r="W95"/>
      <c r="X95"/>
      <c r="Y95"/>
    </row>
    <row r="96" spans="1:25" ht="13.5" thickBot="1">
      <c r="A96" s="7" t="s">
        <v>13</v>
      </c>
      <c r="B96" s="44">
        <f>SUM(B92:B95)</f>
        <v>0</v>
      </c>
      <c r="C96" s="45">
        <f>SUM(C92:C95)</f>
        <v>0</v>
      </c>
      <c r="D96" s="45">
        <f>SUM(D92:D95)</f>
        <v>0</v>
      </c>
      <c r="E96" s="46">
        <f>SUM(E92:E95)</f>
        <v>0</v>
      </c>
      <c r="F96" s="47">
        <f>SUM(F92:F95)</f>
        <v>0</v>
      </c>
      <c r="G96" s="4"/>
      <c r="H96" s="4"/>
      <c r="I96" s="1"/>
      <c r="J96" s="1"/>
      <c r="K96" s="1"/>
      <c r="L96" s="1"/>
      <c r="M96" s="1"/>
      <c r="N96" s="1"/>
      <c r="T96"/>
      <c r="U96"/>
      <c r="V96"/>
      <c r="W96"/>
      <c r="X96"/>
      <c r="Y96"/>
    </row>
    <row r="97" spans="1:25" ht="12.75">
      <c r="A97" s="1"/>
      <c r="B97" s="1"/>
      <c r="C97" s="1"/>
      <c r="D97" s="1"/>
      <c r="E97" s="1"/>
      <c r="F97" s="1"/>
      <c r="G97" s="4"/>
      <c r="H97" s="4"/>
      <c r="I97" s="1"/>
      <c r="J97" s="1"/>
      <c r="K97" s="1"/>
      <c r="L97" s="1"/>
      <c r="M97" s="1"/>
      <c r="N97" s="1"/>
      <c r="T97"/>
      <c r="U97"/>
      <c r="V97"/>
      <c r="W97"/>
      <c r="X97"/>
      <c r="Y97"/>
    </row>
    <row r="98" spans="1:25" ht="12.75">
      <c r="A98" s="1"/>
      <c r="B98" s="1"/>
      <c r="C98" s="1"/>
      <c r="D98" s="1"/>
      <c r="E98" s="1"/>
      <c r="F98" s="1"/>
      <c r="G98" s="4"/>
      <c r="H98" s="4"/>
      <c r="I98" s="1"/>
      <c r="J98" s="1"/>
      <c r="K98" s="1"/>
      <c r="L98" s="1"/>
      <c r="M98" s="1"/>
      <c r="N98" s="1"/>
      <c r="T98"/>
      <c r="U98"/>
      <c r="V98"/>
      <c r="W98"/>
      <c r="X98"/>
      <c r="Y98"/>
    </row>
    <row r="99" spans="1:25" ht="18">
      <c r="A99" s="1"/>
      <c r="B99" s="13" t="s">
        <v>34</v>
      </c>
      <c r="C99" s="2"/>
      <c r="D99" s="2"/>
      <c r="E99" s="2"/>
      <c r="F99" s="1"/>
      <c r="G99" s="4"/>
      <c r="H99" s="4"/>
      <c r="I99" s="1"/>
      <c r="J99" s="1"/>
      <c r="K99" s="1"/>
      <c r="L99" s="1"/>
      <c r="M99" s="1"/>
      <c r="N99" s="1"/>
      <c r="T99"/>
      <c r="U99"/>
      <c r="V99"/>
      <c r="W99"/>
      <c r="X99"/>
      <c r="Y99"/>
    </row>
    <row r="100" spans="1:25" ht="13.5" thickBot="1">
      <c r="A100" s="7"/>
      <c r="B100" s="14" t="s">
        <v>1</v>
      </c>
      <c r="C100" s="14" t="s">
        <v>2</v>
      </c>
      <c r="D100" s="14" t="s">
        <v>3</v>
      </c>
      <c r="E100" s="14" t="s">
        <v>4</v>
      </c>
      <c r="F100" s="133"/>
      <c r="G100" s="4"/>
      <c r="H100" s="4"/>
      <c r="I100" s="1"/>
      <c r="J100" s="1"/>
      <c r="K100" s="1"/>
      <c r="L100" s="1"/>
      <c r="M100" s="1"/>
      <c r="N100" s="1"/>
      <c r="T100"/>
      <c r="U100"/>
      <c r="V100"/>
      <c r="W100"/>
      <c r="X100"/>
      <c r="Y100"/>
    </row>
    <row r="101" spans="1:25" ht="12.75">
      <c r="A101" s="7" t="s">
        <v>18</v>
      </c>
      <c r="B101" s="142"/>
      <c r="C101" s="143"/>
      <c r="D101" s="143"/>
      <c r="E101" s="144"/>
      <c r="F101" s="48"/>
      <c r="G101" s="4"/>
      <c r="H101" s="4"/>
      <c r="I101" s="1"/>
      <c r="J101" s="1"/>
      <c r="K101" s="1"/>
      <c r="L101" s="1"/>
      <c r="M101" s="1"/>
      <c r="N101" s="1"/>
      <c r="T101"/>
      <c r="U101"/>
      <c r="V101"/>
      <c r="W101"/>
      <c r="X101"/>
      <c r="Y101"/>
    </row>
    <row r="102" spans="1:25" ht="12.75">
      <c r="A102" s="7" t="s">
        <v>10</v>
      </c>
      <c r="B102" s="145"/>
      <c r="C102" s="146"/>
      <c r="D102" s="146"/>
      <c r="E102" s="147"/>
      <c r="F102" s="48"/>
      <c r="G102" s="4"/>
      <c r="H102" s="4"/>
      <c r="I102" s="1"/>
      <c r="J102" s="1"/>
      <c r="K102" s="1"/>
      <c r="L102" s="1"/>
      <c r="M102" s="1"/>
      <c r="N102" s="1"/>
      <c r="T102"/>
      <c r="U102"/>
      <c r="V102"/>
      <c r="W102"/>
      <c r="X102"/>
      <c r="Y102"/>
    </row>
    <row r="103" spans="1:25" ht="12.75">
      <c r="A103" s="7" t="s">
        <v>12</v>
      </c>
      <c r="B103" s="145"/>
      <c r="C103" s="146"/>
      <c r="D103" s="146"/>
      <c r="E103" s="147"/>
      <c r="F103" s="48"/>
      <c r="G103" s="4"/>
      <c r="H103" s="4"/>
      <c r="I103" s="1"/>
      <c r="J103" s="1"/>
      <c r="K103" s="1"/>
      <c r="L103" s="1"/>
      <c r="M103" s="1"/>
      <c r="N103" s="1"/>
      <c r="T103"/>
      <c r="U103"/>
      <c r="V103"/>
      <c r="W103"/>
      <c r="X103"/>
      <c r="Y103"/>
    </row>
    <row r="104" spans="1:25" ht="13.5" thickBot="1">
      <c r="A104" s="7" t="s">
        <v>11</v>
      </c>
      <c r="B104" s="148"/>
      <c r="C104" s="149"/>
      <c r="D104" s="149"/>
      <c r="E104" s="150"/>
      <c r="F104" s="48"/>
      <c r="G104" s="4"/>
      <c r="H104" s="4"/>
      <c r="I104" s="1"/>
      <c r="J104" s="1"/>
      <c r="K104" s="1"/>
      <c r="L104" s="1"/>
      <c r="M104" s="1"/>
      <c r="N104" s="1"/>
      <c r="T104"/>
      <c r="U104"/>
      <c r="V104"/>
      <c r="W104"/>
      <c r="X104"/>
      <c r="Y104"/>
    </row>
    <row r="105" spans="1:25" ht="12.75">
      <c r="A105" s="69"/>
      <c r="B105" s="48"/>
      <c r="C105" s="48"/>
      <c r="D105" s="48"/>
      <c r="E105" s="48"/>
      <c r="F105" s="48"/>
      <c r="G105" s="4"/>
      <c r="H105" s="4"/>
      <c r="I105" s="1"/>
      <c r="J105" s="1"/>
      <c r="K105" s="1"/>
      <c r="L105" s="1"/>
      <c r="M105" s="1"/>
      <c r="N105" s="1"/>
      <c r="T105"/>
      <c r="U105"/>
      <c r="V105"/>
      <c r="W105"/>
      <c r="X105"/>
      <c r="Y105"/>
    </row>
    <row r="106" spans="1:25" ht="12.75">
      <c r="A106" s="1"/>
      <c r="B106" s="1"/>
      <c r="C106" s="1"/>
      <c r="D106" s="1"/>
      <c r="E106" s="1"/>
      <c r="F106" s="1"/>
      <c r="G106" s="4"/>
      <c r="H106" s="4"/>
      <c r="I106" s="1"/>
      <c r="J106" s="1"/>
      <c r="K106" s="1"/>
      <c r="L106" s="1"/>
      <c r="M106" s="1"/>
      <c r="N106" s="1"/>
      <c r="T106"/>
      <c r="U106"/>
      <c r="V106"/>
      <c r="W106"/>
      <c r="X106"/>
      <c r="Y106"/>
    </row>
    <row r="107" spans="1:25" ht="12.75">
      <c r="A107" s="1"/>
      <c r="B107" s="1"/>
      <c r="C107" s="1"/>
      <c r="D107" s="1"/>
      <c r="E107" s="1"/>
      <c r="F107" s="1"/>
      <c r="G107" s="4"/>
      <c r="H107" s="4"/>
      <c r="I107" s="1"/>
      <c r="J107" s="1"/>
      <c r="K107" s="1"/>
      <c r="L107" s="1"/>
      <c r="M107" s="1"/>
      <c r="N107" s="1"/>
      <c r="T107"/>
      <c r="U107"/>
      <c r="V107"/>
      <c r="W107"/>
      <c r="X107"/>
      <c r="Y107"/>
    </row>
    <row r="108" spans="1:25" ht="18">
      <c r="A108" s="1"/>
      <c r="B108" s="13" t="s">
        <v>61</v>
      </c>
      <c r="C108" s="1"/>
      <c r="D108" s="1"/>
      <c r="E108" s="1"/>
      <c r="F108" s="89"/>
      <c r="G108" s="4"/>
      <c r="H108" s="4"/>
      <c r="I108" s="1"/>
      <c r="J108" s="1"/>
      <c r="K108" s="1"/>
      <c r="L108" s="1"/>
      <c r="M108" s="1"/>
      <c r="N108" s="1"/>
      <c r="T108"/>
      <c r="U108"/>
      <c r="V108"/>
      <c r="W108"/>
      <c r="X108"/>
      <c r="Y108"/>
    </row>
    <row r="109" spans="1:25" ht="13.5" thickBot="1">
      <c r="A109" s="7"/>
      <c r="B109" s="14" t="s">
        <v>18</v>
      </c>
      <c r="C109" s="14" t="s">
        <v>10</v>
      </c>
      <c r="D109" s="14" t="s">
        <v>11</v>
      </c>
      <c r="E109" s="14" t="s">
        <v>12</v>
      </c>
      <c r="F109" s="133"/>
      <c r="G109" s="4"/>
      <c r="H109" s="4"/>
      <c r="I109" s="1"/>
      <c r="J109" s="1"/>
      <c r="K109" s="1"/>
      <c r="L109" s="1"/>
      <c r="M109" s="1"/>
      <c r="N109" s="1"/>
      <c r="T109"/>
      <c r="U109"/>
      <c r="V109"/>
      <c r="W109"/>
      <c r="X109"/>
      <c r="Y109"/>
    </row>
    <row r="110" spans="1:25" ht="12.75">
      <c r="A110" s="7" t="s">
        <v>5</v>
      </c>
      <c r="B110" s="142"/>
      <c r="C110" s="143"/>
      <c r="D110" s="143"/>
      <c r="E110" s="144"/>
      <c r="F110" s="48"/>
      <c r="G110" s="4"/>
      <c r="H110" s="4"/>
      <c r="I110" s="1"/>
      <c r="J110" s="1"/>
      <c r="K110" s="1"/>
      <c r="L110" s="1"/>
      <c r="M110" s="1"/>
      <c r="N110" s="1"/>
      <c r="T110"/>
      <c r="U110"/>
      <c r="V110"/>
      <c r="W110"/>
      <c r="X110"/>
      <c r="Y110"/>
    </row>
    <row r="111" spans="1:25" ht="12.75">
      <c r="A111" s="7" t="s">
        <v>6</v>
      </c>
      <c r="B111" s="145"/>
      <c r="C111" s="146"/>
      <c r="D111" s="146"/>
      <c r="E111" s="147"/>
      <c r="F111" s="48"/>
      <c r="G111" s="4"/>
      <c r="H111" s="4"/>
      <c r="I111" s="1"/>
      <c r="J111" s="1"/>
      <c r="K111" s="1"/>
      <c r="L111" s="1"/>
      <c r="M111" s="1"/>
      <c r="N111" s="1"/>
      <c r="T111"/>
      <c r="U111"/>
      <c r="V111"/>
      <c r="W111"/>
      <c r="X111"/>
      <c r="Y111"/>
    </row>
    <row r="112" spans="1:25" ht="12.75">
      <c r="A112" s="7" t="s">
        <v>19</v>
      </c>
      <c r="B112" s="145"/>
      <c r="C112" s="146"/>
      <c r="D112" s="146"/>
      <c r="E112" s="147"/>
      <c r="F112" s="48"/>
      <c r="G112" s="4"/>
      <c r="H112" s="4"/>
      <c r="I112" s="1"/>
      <c r="J112" s="1"/>
      <c r="K112" s="1"/>
      <c r="L112" s="1"/>
      <c r="M112" s="1"/>
      <c r="N112" s="1"/>
      <c r="T112"/>
      <c r="U112"/>
      <c r="V112"/>
      <c r="W112"/>
      <c r="X112"/>
      <c r="Y112"/>
    </row>
    <row r="113" spans="1:25" ht="12.75">
      <c r="A113" s="7" t="s">
        <v>7</v>
      </c>
      <c r="B113" s="145"/>
      <c r="C113" s="146"/>
      <c r="D113" s="146"/>
      <c r="E113" s="147"/>
      <c r="F113" s="48"/>
      <c r="G113" s="4"/>
      <c r="H113" s="4"/>
      <c r="I113" s="1"/>
      <c r="J113" s="1"/>
      <c r="K113" s="1"/>
      <c r="L113" s="1"/>
      <c r="M113" s="1"/>
      <c r="N113" s="1"/>
      <c r="T113"/>
      <c r="U113"/>
      <c r="V113"/>
      <c r="W113"/>
      <c r="X113"/>
      <c r="Y113"/>
    </row>
    <row r="114" spans="1:25" ht="13.5" thickBot="1">
      <c r="A114" s="7" t="s">
        <v>20</v>
      </c>
      <c r="B114" s="148"/>
      <c r="C114" s="149"/>
      <c r="D114" s="149"/>
      <c r="E114" s="150"/>
      <c r="F114" s="48"/>
      <c r="G114" s="4"/>
      <c r="H114" s="4"/>
      <c r="I114" s="1"/>
      <c r="J114" s="1"/>
      <c r="K114" s="1"/>
      <c r="L114" s="1"/>
      <c r="M114" s="1"/>
      <c r="N114" s="1"/>
      <c r="T114"/>
      <c r="U114"/>
      <c r="V114"/>
      <c r="W114"/>
      <c r="X114"/>
      <c r="Y114"/>
    </row>
    <row r="115" spans="1:25" ht="12.75">
      <c r="A115" s="69"/>
      <c r="B115" s="48"/>
      <c r="C115" s="48"/>
      <c r="D115" s="48"/>
      <c r="E115" s="48"/>
      <c r="F115" s="48"/>
      <c r="G115" s="4"/>
      <c r="H115" s="4"/>
      <c r="I115" s="1"/>
      <c r="J115" s="1"/>
      <c r="K115" s="1"/>
      <c r="L115" s="1"/>
      <c r="M115" s="1"/>
      <c r="N115" s="1"/>
      <c r="T115"/>
      <c r="U115"/>
      <c r="V115"/>
      <c r="W115"/>
      <c r="X115"/>
      <c r="Y115"/>
    </row>
    <row r="116" spans="1:25" ht="12.75">
      <c r="A116" s="1"/>
      <c r="B116" s="1"/>
      <c r="C116" s="1"/>
      <c r="D116" s="1"/>
      <c r="E116" s="1"/>
      <c r="F116" s="1"/>
      <c r="G116" s="4"/>
      <c r="H116" s="4"/>
      <c r="I116" s="1"/>
      <c r="J116" s="1"/>
      <c r="K116" s="1"/>
      <c r="L116" s="1"/>
      <c r="M116" s="1"/>
      <c r="N116" s="1"/>
      <c r="T116"/>
      <c r="U116"/>
      <c r="V116"/>
      <c r="W116"/>
      <c r="X116"/>
      <c r="Y116"/>
    </row>
    <row r="117" spans="1:25" ht="12.75">
      <c r="A117" s="1"/>
      <c r="B117" s="1"/>
      <c r="C117" s="1"/>
      <c r="D117" s="1"/>
      <c r="E117" s="1"/>
      <c r="F117" s="1"/>
      <c r="G117" s="4"/>
      <c r="H117" s="4"/>
      <c r="I117" s="1"/>
      <c r="J117" s="1"/>
      <c r="K117" s="1"/>
      <c r="L117" s="1"/>
      <c r="M117" s="1"/>
      <c r="N117" s="1"/>
      <c r="T117"/>
      <c r="U117"/>
      <c r="V117"/>
      <c r="W117"/>
      <c r="X117"/>
      <c r="Y117"/>
    </row>
    <row r="118" spans="1:25" ht="12.75">
      <c r="A118" s="1"/>
      <c r="B118" s="1"/>
      <c r="C118" s="1"/>
      <c r="D118" s="1"/>
      <c r="E118" s="1"/>
      <c r="F118" s="1"/>
      <c r="G118" s="4"/>
      <c r="H118" s="4"/>
      <c r="I118" s="1"/>
      <c r="J118" s="1"/>
      <c r="K118" s="1"/>
      <c r="L118" s="1"/>
      <c r="M118" s="1"/>
      <c r="N118" s="1"/>
      <c r="T118"/>
      <c r="U118"/>
      <c r="V118"/>
      <c r="W118"/>
      <c r="X118"/>
      <c r="Y118"/>
    </row>
    <row r="119" spans="1:25" ht="12.75">
      <c r="A119" s="1"/>
      <c r="B119" s="1"/>
      <c r="C119" s="1"/>
      <c r="D119" s="1"/>
      <c r="E119" s="1"/>
      <c r="F119" s="1"/>
      <c r="G119" s="4"/>
      <c r="H119" s="4"/>
      <c r="I119" s="1"/>
      <c r="J119" s="1"/>
      <c r="K119" s="1"/>
      <c r="L119" s="1"/>
      <c r="M119" s="1"/>
      <c r="N119" s="1"/>
      <c r="T119"/>
      <c r="U119"/>
      <c r="V119"/>
      <c r="W119"/>
      <c r="X119"/>
      <c r="Y119"/>
    </row>
    <row r="120" spans="1:25" ht="12.75">
      <c r="A120" s="1"/>
      <c r="B120" s="1"/>
      <c r="C120" s="1"/>
      <c r="D120" s="1"/>
      <c r="E120" s="1"/>
      <c r="F120" s="1"/>
      <c r="G120" s="4"/>
      <c r="H120" s="4"/>
      <c r="I120" s="1"/>
      <c r="J120" s="1"/>
      <c r="K120" s="1"/>
      <c r="L120" s="1"/>
      <c r="M120" s="1"/>
      <c r="N120" s="1"/>
      <c r="T120"/>
      <c r="U120"/>
      <c r="V120"/>
      <c r="W120"/>
      <c r="X120"/>
      <c r="Y120"/>
    </row>
    <row r="121" spans="1:25" ht="12.75">
      <c r="A121" s="1"/>
      <c r="B121" s="1"/>
      <c r="C121" s="1"/>
      <c r="D121" s="1"/>
      <c r="E121" s="1"/>
      <c r="F121" s="1"/>
      <c r="G121" s="4"/>
      <c r="H121" s="4"/>
      <c r="I121" s="1"/>
      <c r="J121" s="1"/>
      <c r="K121" s="1"/>
      <c r="L121" s="1"/>
      <c r="M121" s="1"/>
      <c r="N121" s="1"/>
      <c r="T121"/>
      <c r="U121"/>
      <c r="V121"/>
      <c r="W121"/>
      <c r="X121"/>
      <c r="Y121"/>
    </row>
    <row r="122" spans="1:25" ht="12.75">
      <c r="A122" s="1"/>
      <c r="B122" s="1"/>
      <c r="C122" s="1"/>
      <c r="D122" s="1"/>
      <c r="E122" s="1"/>
      <c r="F122" s="1"/>
      <c r="G122" s="4"/>
      <c r="H122" s="4"/>
      <c r="I122" s="1"/>
      <c r="J122" s="1"/>
      <c r="K122" s="1"/>
      <c r="L122" s="1"/>
      <c r="M122" s="1"/>
      <c r="N122" s="1"/>
      <c r="T122"/>
      <c r="U122"/>
      <c r="V122"/>
      <c r="W122"/>
      <c r="X122"/>
      <c r="Y122"/>
    </row>
    <row r="123" spans="1:25" ht="12.75">
      <c r="A123" s="1"/>
      <c r="B123" s="1"/>
      <c r="C123" s="1"/>
      <c r="D123" s="1"/>
      <c r="E123" s="1"/>
      <c r="F123" s="1"/>
      <c r="G123" s="4"/>
      <c r="H123" s="4"/>
      <c r="I123" s="1"/>
      <c r="J123" s="1"/>
      <c r="K123" s="1"/>
      <c r="L123" s="1"/>
      <c r="M123" s="1"/>
      <c r="N123" s="1"/>
      <c r="T123"/>
      <c r="U123"/>
      <c r="V123"/>
      <c r="W123"/>
      <c r="X123"/>
      <c r="Y123"/>
    </row>
    <row r="124" spans="1:25" ht="12.75">
      <c r="A124" s="1"/>
      <c r="B124" s="1"/>
      <c r="C124" s="1"/>
      <c r="D124" s="1"/>
      <c r="E124" s="1"/>
      <c r="F124" s="1"/>
      <c r="G124" s="4"/>
      <c r="H124" s="4"/>
      <c r="I124" s="1"/>
      <c r="J124" s="1"/>
      <c r="K124" s="1"/>
      <c r="L124" s="1"/>
      <c r="M124" s="1"/>
      <c r="N124" s="1"/>
      <c r="T124"/>
      <c r="U124"/>
      <c r="V124"/>
      <c r="W124"/>
      <c r="X124"/>
      <c r="Y124"/>
    </row>
    <row r="125" spans="1:25" ht="12.75">
      <c r="A125" s="1"/>
      <c r="B125" s="1"/>
      <c r="C125" s="1"/>
      <c r="D125" s="1"/>
      <c r="E125" s="1"/>
      <c r="F125" s="1"/>
      <c r="G125" s="4"/>
      <c r="H125" s="4"/>
      <c r="I125" s="1"/>
      <c r="J125" s="1"/>
      <c r="K125" s="1"/>
      <c r="L125" s="1"/>
      <c r="M125" s="1"/>
      <c r="N125" s="1"/>
      <c r="T125"/>
      <c r="U125"/>
      <c r="V125"/>
      <c r="W125"/>
      <c r="X125"/>
      <c r="Y125"/>
    </row>
    <row r="126" spans="1:25" ht="12.75">
      <c r="A126" s="1"/>
      <c r="B126" s="1"/>
      <c r="C126" s="1"/>
      <c r="D126" s="1"/>
      <c r="E126" s="1"/>
      <c r="F126" s="1"/>
      <c r="G126" s="4"/>
      <c r="H126" s="4"/>
      <c r="I126" s="1"/>
      <c r="J126" s="1"/>
      <c r="K126" s="1"/>
      <c r="L126" s="1"/>
      <c r="M126" s="1"/>
      <c r="N126" s="1"/>
      <c r="T126"/>
      <c r="U126"/>
      <c r="V126"/>
      <c r="W126"/>
      <c r="X126"/>
      <c r="Y126"/>
    </row>
    <row r="127" spans="1:25" ht="12.75">
      <c r="A127" s="1"/>
      <c r="B127" s="1"/>
      <c r="C127" s="1"/>
      <c r="D127" s="1"/>
      <c r="E127" s="1"/>
      <c r="F127" s="1"/>
      <c r="G127" s="4"/>
      <c r="H127" s="4"/>
      <c r="I127" s="1"/>
      <c r="J127" s="1"/>
      <c r="K127" s="1"/>
      <c r="L127" s="1"/>
      <c r="M127" s="1"/>
      <c r="N127" s="1"/>
      <c r="T127"/>
      <c r="U127"/>
      <c r="V127"/>
      <c r="W127"/>
      <c r="X127"/>
      <c r="Y127"/>
    </row>
    <row r="128" spans="1:25" ht="12.75">
      <c r="A128" s="1"/>
      <c r="B128" s="1"/>
      <c r="C128" s="1"/>
      <c r="D128" s="1"/>
      <c r="E128" s="1"/>
      <c r="F128" s="1"/>
      <c r="G128" s="4"/>
      <c r="H128" s="4"/>
      <c r="I128" s="1"/>
      <c r="J128" s="1"/>
      <c r="K128" s="1"/>
      <c r="L128" s="1"/>
      <c r="M128" s="1"/>
      <c r="N128" s="1"/>
      <c r="T128"/>
      <c r="U128"/>
      <c r="V128"/>
      <c r="W128"/>
      <c r="X128"/>
      <c r="Y128"/>
    </row>
    <row r="129" spans="1:25" ht="12.75">
      <c r="A129" s="1"/>
      <c r="B129" s="1"/>
      <c r="C129" s="1"/>
      <c r="D129" s="1"/>
      <c r="E129" s="1"/>
      <c r="F129" s="1"/>
      <c r="G129" s="4"/>
      <c r="H129" s="4"/>
      <c r="I129" s="1"/>
      <c r="J129" s="1"/>
      <c r="K129" s="1"/>
      <c r="L129" s="1"/>
      <c r="M129" s="1"/>
      <c r="N129" s="1"/>
      <c r="T129"/>
      <c r="U129"/>
      <c r="V129"/>
      <c r="W129"/>
      <c r="X129"/>
      <c r="Y129"/>
    </row>
    <row r="130" spans="1:25" ht="12.75">
      <c r="A130" s="1"/>
      <c r="B130" s="1"/>
      <c r="C130" s="1"/>
      <c r="D130" s="1"/>
      <c r="E130" s="1"/>
      <c r="F130" s="1"/>
      <c r="G130" s="4"/>
      <c r="H130" s="4"/>
      <c r="I130" s="1"/>
      <c r="J130" s="1"/>
      <c r="K130" s="1"/>
      <c r="L130" s="1"/>
      <c r="M130" s="1"/>
      <c r="N130" s="1"/>
      <c r="T130"/>
      <c r="U130"/>
      <c r="V130"/>
      <c r="W130"/>
      <c r="X130"/>
      <c r="Y130"/>
    </row>
    <row r="131" spans="1:25" ht="12.75">
      <c r="A131" s="1"/>
      <c r="B131" s="1"/>
      <c r="C131" s="1"/>
      <c r="D131" s="1"/>
      <c r="E131" s="1"/>
      <c r="F131" s="1"/>
      <c r="G131" s="4"/>
      <c r="H131" s="4"/>
      <c r="I131" s="1"/>
      <c r="J131" s="1"/>
      <c r="K131" s="1"/>
      <c r="L131" s="1"/>
      <c r="M131" s="1"/>
      <c r="N131" s="1"/>
      <c r="T131"/>
      <c r="U131"/>
      <c r="V131"/>
      <c r="W131"/>
      <c r="X131"/>
      <c r="Y131"/>
    </row>
    <row r="132" spans="1:25" ht="12.75">
      <c r="A132" s="1"/>
      <c r="B132" s="1"/>
      <c r="C132" s="1"/>
      <c r="D132" s="1"/>
      <c r="E132" s="1"/>
      <c r="F132" s="1"/>
      <c r="G132" s="4"/>
      <c r="H132" s="4"/>
      <c r="I132" s="1"/>
      <c r="J132" s="1"/>
      <c r="K132" s="1"/>
      <c r="L132" s="1"/>
      <c r="M132" s="1"/>
      <c r="N132" s="1"/>
      <c r="T132"/>
      <c r="U132"/>
      <c r="V132"/>
      <c r="W132"/>
      <c r="X132"/>
      <c r="Y132"/>
    </row>
    <row r="133" spans="1:25" ht="12.75">
      <c r="A133" s="1"/>
      <c r="B133" s="1"/>
      <c r="C133" s="1"/>
      <c r="D133" s="1"/>
      <c r="E133" s="1"/>
      <c r="F133" s="1"/>
      <c r="G133" s="4"/>
      <c r="H133" s="4"/>
      <c r="I133" s="1"/>
      <c r="J133" s="1"/>
      <c r="K133" s="1"/>
      <c r="L133" s="1"/>
      <c r="M133" s="1"/>
      <c r="N133" s="1"/>
      <c r="T133"/>
      <c r="U133"/>
      <c r="V133"/>
      <c r="W133"/>
      <c r="X133"/>
      <c r="Y133"/>
    </row>
    <row r="134" spans="1:25" ht="12.75">
      <c r="A134" s="1"/>
      <c r="B134" s="1"/>
      <c r="C134" s="1"/>
      <c r="D134" s="1"/>
      <c r="E134" s="1"/>
      <c r="F134" s="1"/>
      <c r="G134" s="4"/>
      <c r="H134" s="4"/>
      <c r="I134" s="1"/>
      <c r="J134" s="1"/>
      <c r="K134" s="1"/>
      <c r="L134" s="1"/>
      <c r="M134" s="1"/>
      <c r="N134" s="1"/>
      <c r="T134"/>
      <c r="U134"/>
      <c r="V134"/>
      <c r="W134"/>
      <c r="X134"/>
      <c r="Y134"/>
    </row>
    <row r="135" spans="1:25" ht="12.75">
      <c r="A135" s="1"/>
      <c r="B135" s="1"/>
      <c r="C135" s="1"/>
      <c r="D135" s="1"/>
      <c r="E135" s="1"/>
      <c r="F135" s="1"/>
      <c r="G135" s="4"/>
      <c r="H135" s="4"/>
      <c r="I135" s="1"/>
      <c r="J135" s="1"/>
      <c r="K135" s="1"/>
      <c r="L135" s="1"/>
      <c r="M135" s="1"/>
      <c r="N135" s="1"/>
      <c r="T135"/>
      <c r="U135"/>
      <c r="V135"/>
      <c r="W135"/>
      <c r="X135"/>
      <c r="Y135"/>
    </row>
    <row r="136" spans="1:25" ht="12.75">
      <c r="A136" s="1"/>
      <c r="B136" s="1"/>
      <c r="C136" s="1"/>
      <c r="D136" s="1"/>
      <c r="E136" s="1"/>
      <c r="F136" s="1"/>
      <c r="G136" s="4"/>
      <c r="H136" s="4"/>
      <c r="I136" s="1"/>
      <c r="J136" s="1"/>
      <c r="K136" s="1"/>
      <c r="L136" s="1"/>
      <c r="M136" s="1"/>
      <c r="N136" s="1"/>
      <c r="T136"/>
      <c r="U136"/>
      <c r="V136"/>
      <c r="W136"/>
      <c r="X136"/>
      <c r="Y136"/>
    </row>
    <row r="137" spans="1:25" ht="12.75">
      <c r="A137" s="1"/>
      <c r="B137" s="1"/>
      <c r="C137" s="1"/>
      <c r="D137" s="1"/>
      <c r="E137" s="1"/>
      <c r="F137" s="1"/>
      <c r="G137" s="4"/>
      <c r="H137" s="4"/>
      <c r="I137" s="1"/>
      <c r="J137" s="1"/>
      <c r="K137" s="1"/>
      <c r="L137" s="1"/>
      <c r="M137" s="1"/>
      <c r="N137" s="1"/>
      <c r="T137"/>
      <c r="U137"/>
      <c r="V137"/>
      <c r="W137"/>
      <c r="X137"/>
      <c r="Y137"/>
    </row>
    <row r="138" spans="1:25" ht="12.75">
      <c r="A138" s="1"/>
      <c r="B138" s="1"/>
      <c r="C138" s="1"/>
      <c r="D138" s="1"/>
      <c r="E138" s="1"/>
      <c r="F138" s="1"/>
      <c r="G138" s="4"/>
      <c r="H138" s="4"/>
      <c r="I138" s="1"/>
      <c r="J138" s="1"/>
      <c r="K138" s="1"/>
      <c r="L138" s="1"/>
      <c r="M138" s="1"/>
      <c r="N138" s="1"/>
      <c r="T138"/>
      <c r="U138"/>
      <c r="V138"/>
      <c r="W138"/>
      <c r="X138"/>
      <c r="Y138"/>
    </row>
    <row r="139" spans="1:25" ht="12.75">
      <c r="A139" s="1"/>
      <c r="B139" s="1"/>
      <c r="C139" s="1"/>
      <c r="D139" s="1"/>
      <c r="E139" s="1"/>
      <c r="F139" s="1"/>
      <c r="G139" s="4"/>
      <c r="H139" s="4"/>
      <c r="I139" s="1"/>
      <c r="J139" s="1"/>
      <c r="K139" s="1"/>
      <c r="L139" s="1"/>
      <c r="M139" s="1"/>
      <c r="N139" s="1"/>
      <c r="T139"/>
      <c r="U139"/>
      <c r="V139"/>
      <c r="W139"/>
      <c r="X139"/>
      <c r="Y139"/>
    </row>
    <row r="140" spans="1:25" ht="12.75">
      <c r="A140" s="1"/>
      <c r="B140" s="1"/>
      <c r="C140" s="1"/>
      <c r="D140" s="1"/>
      <c r="E140" s="1"/>
      <c r="F140" s="1"/>
      <c r="G140" s="4"/>
      <c r="H140" s="4"/>
      <c r="I140" s="1"/>
      <c r="J140" s="1"/>
      <c r="K140" s="1"/>
      <c r="L140" s="1"/>
      <c r="M140" s="1"/>
      <c r="N140" s="1"/>
      <c r="T140"/>
      <c r="U140"/>
      <c r="V140"/>
      <c r="W140"/>
      <c r="X140"/>
      <c r="Y140"/>
    </row>
    <row r="141" spans="1:25" ht="12.75">
      <c r="A141" s="1"/>
      <c r="B141" s="1"/>
      <c r="C141" s="1"/>
      <c r="D141" s="1"/>
      <c r="E141" s="1"/>
      <c r="F141" s="1"/>
      <c r="G141" s="4"/>
      <c r="H141" s="4"/>
      <c r="I141" s="1"/>
      <c r="J141" s="1"/>
      <c r="K141" s="1"/>
      <c r="L141" s="1"/>
      <c r="M141" s="1"/>
      <c r="N141" s="1"/>
      <c r="T141"/>
      <c r="U141"/>
      <c r="V141"/>
      <c r="W141"/>
      <c r="X141"/>
      <c r="Y141"/>
    </row>
    <row r="142" spans="1:25" ht="12.75">
      <c r="A142" s="1"/>
      <c r="B142" s="1"/>
      <c r="C142" s="1"/>
      <c r="D142" s="1"/>
      <c r="E142" s="1"/>
      <c r="F142" s="1"/>
      <c r="G142" s="4"/>
      <c r="H142" s="4"/>
      <c r="I142" s="1"/>
      <c r="J142" s="1"/>
      <c r="K142" s="1"/>
      <c r="L142" s="1"/>
      <c r="M142" s="1"/>
      <c r="N142" s="1"/>
      <c r="T142"/>
      <c r="U142"/>
      <c r="V142"/>
      <c r="W142"/>
      <c r="X142"/>
      <c r="Y142"/>
    </row>
    <row r="143" spans="1:25" ht="12.75">
      <c r="A143" s="1"/>
      <c r="B143" s="1"/>
      <c r="C143" s="1"/>
      <c r="D143" s="1"/>
      <c r="E143" s="1"/>
      <c r="F143" s="1"/>
      <c r="G143" s="4"/>
      <c r="H143" s="4"/>
      <c r="I143" s="1"/>
      <c r="J143" s="1"/>
      <c r="K143" s="1"/>
      <c r="L143" s="1"/>
      <c r="M143" s="1"/>
      <c r="N143" s="1"/>
      <c r="T143"/>
      <c r="U143"/>
      <c r="V143"/>
      <c r="W143"/>
      <c r="X143"/>
      <c r="Y143"/>
    </row>
    <row r="144" spans="1:25" ht="12.75">
      <c r="A144" s="1"/>
      <c r="B144" s="1"/>
      <c r="C144" s="1"/>
      <c r="D144" s="1"/>
      <c r="E144" s="1"/>
      <c r="F144" s="1"/>
      <c r="G144" s="4"/>
      <c r="H144" s="4"/>
      <c r="I144" s="1"/>
      <c r="J144" s="1"/>
      <c r="K144" s="1"/>
      <c r="L144" s="1"/>
      <c r="M144" s="1"/>
      <c r="N144" s="1"/>
      <c r="T144"/>
      <c r="U144"/>
      <c r="V144"/>
      <c r="W144"/>
      <c r="X144"/>
      <c r="Y144"/>
    </row>
    <row r="145" spans="1:25" ht="12.75">
      <c r="A145" s="1"/>
      <c r="B145" s="1"/>
      <c r="C145" s="1"/>
      <c r="D145" s="1"/>
      <c r="E145" s="1"/>
      <c r="F145" s="1"/>
      <c r="G145" s="4"/>
      <c r="H145" s="4"/>
      <c r="I145" s="1"/>
      <c r="J145" s="1"/>
      <c r="K145" s="1"/>
      <c r="L145" s="1"/>
      <c r="M145" s="1"/>
      <c r="N145" s="1"/>
      <c r="T145"/>
      <c r="U145"/>
      <c r="V145"/>
      <c r="W145"/>
      <c r="X145"/>
      <c r="Y145"/>
    </row>
    <row r="146" spans="1:25" ht="12.75">
      <c r="A146" s="1"/>
      <c r="B146" s="1"/>
      <c r="C146" s="1"/>
      <c r="D146" s="1"/>
      <c r="E146" s="1"/>
      <c r="F146" s="1"/>
      <c r="G146" s="4"/>
      <c r="H146" s="4"/>
      <c r="I146" s="1"/>
      <c r="J146" s="1"/>
      <c r="K146" s="1"/>
      <c r="L146" s="1"/>
      <c r="M146" s="1"/>
      <c r="N146" s="1"/>
      <c r="T146"/>
      <c r="U146"/>
      <c r="V146"/>
      <c r="W146"/>
      <c r="X146"/>
      <c r="Y146"/>
    </row>
    <row r="147" spans="1:25" ht="12.75">
      <c r="A147" s="1"/>
      <c r="B147" s="1"/>
      <c r="C147" s="1"/>
      <c r="D147" s="1"/>
      <c r="E147" s="1"/>
      <c r="F147" s="1"/>
      <c r="G147" s="4"/>
      <c r="H147" s="4"/>
      <c r="I147" s="1"/>
      <c r="J147" s="1"/>
      <c r="K147" s="1"/>
      <c r="L147" s="1"/>
      <c r="M147" s="1"/>
      <c r="N147" s="1"/>
      <c r="T147"/>
      <c r="U147"/>
      <c r="V147"/>
      <c r="W147"/>
      <c r="X147"/>
      <c r="Y147"/>
    </row>
    <row r="148" spans="1:25" ht="12.75">
      <c r="A148" s="1"/>
      <c r="B148" s="1"/>
      <c r="C148" s="1"/>
      <c r="D148" s="1"/>
      <c r="E148" s="1"/>
      <c r="F148" s="1"/>
      <c r="G148" s="4"/>
      <c r="H148" s="4"/>
      <c r="I148" s="1"/>
      <c r="J148" s="1"/>
      <c r="K148" s="1"/>
      <c r="L148" s="1"/>
      <c r="M148" s="1"/>
      <c r="N148" s="1"/>
      <c r="T148"/>
      <c r="U148"/>
      <c r="V148"/>
      <c r="W148"/>
      <c r="X148"/>
      <c r="Y148"/>
    </row>
    <row r="149" spans="1:25" ht="12.75">
      <c r="A149" s="1"/>
      <c r="B149" s="1"/>
      <c r="C149" s="1"/>
      <c r="D149" s="1"/>
      <c r="E149" s="1"/>
      <c r="F149" s="1"/>
      <c r="G149" s="4"/>
      <c r="H149" s="4"/>
      <c r="I149" s="1"/>
      <c r="J149" s="1"/>
      <c r="K149" s="1"/>
      <c r="L149" s="1"/>
      <c r="M149" s="1"/>
      <c r="N149" s="1"/>
      <c r="T149"/>
      <c r="U149"/>
      <c r="V149"/>
      <c r="W149"/>
      <c r="X149"/>
      <c r="Y149"/>
    </row>
    <row r="150" spans="1:25" ht="12.75">
      <c r="A150" s="1"/>
      <c r="B150" s="1"/>
      <c r="C150" s="1"/>
      <c r="D150" s="1"/>
      <c r="E150" s="1"/>
      <c r="F150" s="1"/>
      <c r="G150" s="4"/>
      <c r="H150" s="4"/>
      <c r="I150" s="1"/>
      <c r="J150" s="1"/>
      <c r="K150" s="1"/>
      <c r="L150" s="1"/>
      <c r="M150" s="1"/>
      <c r="N150" s="1"/>
      <c r="T150"/>
      <c r="U150"/>
      <c r="V150"/>
      <c r="W150"/>
      <c r="X150"/>
      <c r="Y150"/>
    </row>
    <row r="151" spans="1:25" ht="12.75">
      <c r="A151" s="1"/>
      <c r="B151" s="1"/>
      <c r="C151" s="1"/>
      <c r="D151" s="1"/>
      <c r="E151" s="1"/>
      <c r="F151" s="1"/>
      <c r="G151" s="4"/>
      <c r="H151" s="4"/>
      <c r="I151" s="1"/>
      <c r="J151" s="1"/>
      <c r="K151" s="1"/>
      <c r="L151" s="1"/>
      <c r="M151" s="1"/>
      <c r="N151" s="1"/>
      <c r="T151"/>
      <c r="U151"/>
      <c r="V151"/>
      <c r="W151"/>
      <c r="X151"/>
      <c r="Y151"/>
    </row>
    <row r="152" spans="1:25" ht="12.75">
      <c r="A152" s="1"/>
      <c r="B152" s="1"/>
      <c r="C152" s="1"/>
      <c r="D152" s="1"/>
      <c r="E152" s="1"/>
      <c r="F152" s="1"/>
      <c r="G152" s="4"/>
      <c r="H152" s="4"/>
      <c r="I152" s="1"/>
      <c r="J152" s="1"/>
      <c r="K152" s="1"/>
      <c r="L152" s="1"/>
      <c r="M152" s="1"/>
      <c r="N152" s="1"/>
      <c r="T152"/>
      <c r="U152"/>
      <c r="V152"/>
      <c r="W152"/>
      <c r="X152"/>
      <c r="Y152"/>
    </row>
    <row r="153" spans="1:25" ht="12.75">
      <c r="A153" s="1"/>
      <c r="B153" s="1"/>
      <c r="C153" s="1"/>
      <c r="D153" s="1"/>
      <c r="E153" s="1"/>
      <c r="F153" s="1"/>
      <c r="G153" s="4"/>
      <c r="H153" s="4"/>
      <c r="I153" s="1"/>
      <c r="J153" s="1"/>
      <c r="K153" s="1"/>
      <c r="L153" s="1"/>
      <c r="M153" s="1"/>
      <c r="N153" s="1"/>
      <c r="T153"/>
      <c r="U153"/>
      <c r="V153"/>
      <c r="W153"/>
      <c r="X153"/>
      <c r="Y153"/>
    </row>
    <row r="154" spans="1:25" ht="12.75">
      <c r="A154" s="1"/>
      <c r="B154" s="1"/>
      <c r="C154" s="1"/>
      <c r="D154" s="1"/>
      <c r="E154" s="1"/>
      <c r="F154" s="1"/>
      <c r="G154" s="4"/>
      <c r="H154" s="4"/>
      <c r="I154" s="1"/>
      <c r="J154" s="1"/>
      <c r="K154" s="1"/>
      <c r="L154" s="1"/>
      <c r="M154" s="1"/>
      <c r="N154" s="1"/>
      <c r="T154"/>
      <c r="U154"/>
      <c r="V154"/>
      <c r="W154"/>
      <c r="X154"/>
      <c r="Y154"/>
    </row>
    <row r="155" spans="1:25" ht="12.75">
      <c r="A155" s="1"/>
      <c r="B155" s="1"/>
      <c r="C155" s="1"/>
      <c r="D155" s="1"/>
      <c r="E155" s="1"/>
      <c r="F155" s="1"/>
      <c r="G155" s="4"/>
      <c r="H155" s="4"/>
      <c r="I155" s="1"/>
      <c r="J155" s="1"/>
      <c r="K155" s="1"/>
      <c r="L155" s="1"/>
      <c r="M155" s="1"/>
      <c r="N155" s="1"/>
      <c r="T155"/>
      <c r="U155"/>
      <c r="V155"/>
      <c r="W155"/>
      <c r="X155"/>
      <c r="Y155"/>
    </row>
    <row r="156" spans="1:25" ht="12.75">
      <c r="A156" s="1"/>
      <c r="B156" s="1"/>
      <c r="C156" s="1"/>
      <c r="D156" s="1"/>
      <c r="E156" s="1"/>
      <c r="F156" s="1"/>
      <c r="G156" s="4"/>
      <c r="H156" s="4"/>
      <c r="I156" s="1"/>
      <c r="J156" s="1"/>
      <c r="K156" s="1"/>
      <c r="L156" s="1"/>
      <c r="M156" s="1"/>
      <c r="N156" s="1"/>
      <c r="T156"/>
      <c r="U156"/>
      <c r="V156"/>
      <c r="W156"/>
      <c r="X156"/>
      <c r="Y156"/>
    </row>
    <row r="157" spans="1:25" ht="12.75">
      <c r="A157" s="1"/>
      <c r="B157" s="1"/>
      <c r="C157" s="1"/>
      <c r="D157" s="1"/>
      <c r="E157" s="1"/>
      <c r="F157" s="1"/>
      <c r="G157" s="4"/>
      <c r="H157" s="4"/>
      <c r="I157" s="1"/>
      <c r="J157" s="1"/>
      <c r="K157" s="1"/>
      <c r="L157" s="1"/>
      <c r="M157" s="1"/>
      <c r="N157" s="1"/>
      <c r="T157"/>
      <c r="U157"/>
      <c r="V157"/>
      <c r="W157"/>
      <c r="X157"/>
      <c r="Y157"/>
    </row>
    <row r="158" spans="1:25" ht="12.75">
      <c r="A158" s="1"/>
      <c r="B158" s="1"/>
      <c r="C158" s="1"/>
      <c r="D158" s="1"/>
      <c r="E158" s="1"/>
      <c r="F158" s="1"/>
      <c r="G158" s="4"/>
      <c r="H158" s="4"/>
      <c r="I158" s="1"/>
      <c r="J158" s="1"/>
      <c r="K158" s="1"/>
      <c r="L158" s="1"/>
      <c r="M158" s="1"/>
      <c r="N158" s="1"/>
      <c r="T158"/>
      <c r="U158"/>
      <c r="V158"/>
      <c r="W158"/>
      <c r="X158"/>
      <c r="Y158"/>
    </row>
    <row r="159" spans="1:25" ht="12.75">
      <c r="A159" s="1"/>
      <c r="B159" s="1"/>
      <c r="C159" s="1"/>
      <c r="D159" s="1"/>
      <c r="E159" s="1"/>
      <c r="F159" s="1"/>
      <c r="G159" s="4"/>
      <c r="H159" s="4"/>
      <c r="I159" s="1"/>
      <c r="J159" s="1"/>
      <c r="K159" s="1"/>
      <c r="L159" s="1"/>
      <c r="M159" s="1"/>
      <c r="N159" s="1"/>
      <c r="T159"/>
      <c r="U159"/>
      <c r="V159"/>
      <c r="W159"/>
      <c r="X159"/>
      <c r="Y159"/>
    </row>
    <row r="160" spans="1:25" ht="12.75">
      <c r="A160" s="1"/>
      <c r="B160" s="1"/>
      <c r="C160" s="1"/>
      <c r="D160" s="1"/>
      <c r="E160" s="1"/>
      <c r="F160" s="1"/>
      <c r="G160" s="4"/>
      <c r="H160" s="4"/>
      <c r="I160" s="1"/>
      <c r="J160" s="1"/>
      <c r="K160" s="1"/>
      <c r="L160" s="1"/>
      <c r="M160" s="1"/>
      <c r="N160" s="1"/>
      <c r="T160"/>
      <c r="U160"/>
      <c r="V160"/>
      <c r="W160"/>
      <c r="X160"/>
      <c r="Y160"/>
    </row>
    <row r="161" spans="1:25" ht="12.75">
      <c r="A161" s="1"/>
      <c r="B161" s="1"/>
      <c r="C161" s="1"/>
      <c r="D161" s="1"/>
      <c r="E161" s="1"/>
      <c r="F161" s="1"/>
      <c r="G161" s="4"/>
      <c r="H161" s="4"/>
      <c r="I161" s="1"/>
      <c r="J161" s="1"/>
      <c r="K161" s="1"/>
      <c r="L161" s="1"/>
      <c r="M161" s="1"/>
      <c r="N161" s="1"/>
      <c r="T161"/>
      <c r="U161"/>
      <c r="V161"/>
      <c r="W161"/>
      <c r="X161"/>
      <c r="Y161"/>
    </row>
    <row r="162" spans="1:25" ht="12.75">
      <c r="A162" s="1"/>
      <c r="B162" s="1"/>
      <c r="C162" s="1"/>
      <c r="D162" s="1"/>
      <c r="E162" s="1"/>
      <c r="F162" s="1"/>
      <c r="G162" s="4"/>
      <c r="H162" s="4"/>
      <c r="I162" s="1"/>
      <c r="J162" s="1"/>
      <c r="K162" s="1"/>
      <c r="L162" s="1"/>
      <c r="M162" s="1"/>
      <c r="N162" s="1"/>
      <c r="T162"/>
      <c r="U162"/>
      <c r="V162"/>
      <c r="W162"/>
      <c r="X162"/>
      <c r="Y162"/>
    </row>
    <row r="163" spans="1:25" ht="12.75">
      <c r="A163" s="1"/>
      <c r="B163" s="1"/>
      <c r="C163" s="1"/>
      <c r="D163" s="1"/>
      <c r="E163" s="1"/>
      <c r="F163" s="1"/>
      <c r="G163" s="4"/>
      <c r="H163" s="4"/>
      <c r="I163" s="1"/>
      <c r="J163" s="1"/>
      <c r="K163" s="1"/>
      <c r="L163" s="1"/>
      <c r="M163" s="1"/>
      <c r="N163" s="1"/>
      <c r="T163"/>
      <c r="U163"/>
      <c r="V163"/>
      <c r="W163"/>
      <c r="X163"/>
      <c r="Y163"/>
    </row>
    <row r="164" spans="1:25" ht="12.75">
      <c r="A164" s="1"/>
      <c r="B164" s="1"/>
      <c r="C164" s="1"/>
      <c r="D164" s="1"/>
      <c r="E164" s="1"/>
      <c r="F164" s="1"/>
      <c r="G164" s="4"/>
      <c r="H164" s="4"/>
      <c r="I164" s="1"/>
      <c r="J164" s="1"/>
      <c r="K164" s="1"/>
      <c r="L164" s="1"/>
      <c r="M164" s="1"/>
      <c r="N164" s="1"/>
      <c r="T164"/>
      <c r="U164"/>
      <c r="V164"/>
      <c r="W164"/>
      <c r="X164"/>
      <c r="Y164"/>
    </row>
    <row r="165" spans="1:25" ht="12.75">
      <c r="A165" s="1"/>
      <c r="B165" s="1"/>
      <c r="C165" s="1"/>
      <c r="D165" s="1"/>
      <c r="E165" s="1"/>
      <c r="F165" s="1"/>
      <c r="G165" s="4"/>
      <c r="H165" s="4"/>
      <c r="I165" s="1"/>
      <c r="J165" s="1"/>
      <c r="K165" s="1"/>
      <c r="L165" s="1"/>
      <c r="M165" s="1"/>
      <c r="N165" s="1"/>
      <c r="T165"/>
      <c r="U165"/>
      <c r="V165"/>
      <c r="W165"/>
      <c r="X165"/>
      <c r="Y165"/>
    </row>
    <row r="166" spans="1:25" ht="12.75">
      <c r="A166" s="1"/>
      <c r="B166" s="1"/>
      <c r="C166" s="1"/>
      <c r="D166" s="1"/>
      <c r="E166" s="1"/>
      <c r="F166" s="1"/>
      <c r="G166" s="4"/>
      <c r="H166" s="4"/>
      <c r="I166" s="1"/>
      <c r="J166" s="1"/>
      <c r="K166" s="1"/>
      <c r="L166" s="1"/>
      <c r="M166" s="1"/>
      <c r="N166" s="1"/>
      <c r="T166"/>
      <c r="U166"/>
      <c r="V166"/>
      <c r="W166"/>
      <c r="X166"/>
      <c r="Y166"/>
    </row>
    <row r="167" spans="1:25" ht="12.75">
      <c r="A167" s="1"/>
      <c r="B167" s="1"/>
      <c r="C167" s="1"/>
      <c r="D167" s="1"/>
      <c r="E167" s="1"/>
      <c r="F167" s="1"/>
      <c r="G167" s="4"/>
      <c r="H167" s="4"/>
      <c r="I167" s="1"/>
      <c r="J167" s="1"/>
      <c r="K167" s="1"/>
      <c r="L167" s="1"/>
      <c r="M167" s="1"/>
      <c r="N167" s="1"/>
      <c r="T167"/>
      <c r="U167"/>
      <c r="V167"/>
      <c r="W167"/>
      <c r="X167"/>
      <c r="Y167"/>
    </row>
    <row r="168" spans="1:25" ht="12.75">
      <c r="A168" s="1"/>
      <c r="B168" s="1"/>
      <c r="C168" s="1"/>
      <c r="D168" s="1"/>
      <c r="E168" s="1"/>
      <c r="F168" s="1"/>
      <c r="G168" s="4"/>
      <c r="H168" s="4"/>
      <c r="I168" s="1"/>
      <c r="J168" s="1"/>
      <c r="K168" s="1"/>
      <c r="L168" s="1"/>
      <c r="M168" s="1"/>
      <c r="N168" s="1"/>
      <c r="T168"/>
      <c r="U168"/>
      <c r="V168"/>
      <c r="W168"/>
      <c r="X168"/>
      <c r="Y168"/>
    </row>
    <row r="169" spans="1:25" ht="12.75">
      <c r="A169" s="1"/>
      <c r="B169" s="1"/>
      <c r="C169" s="1"/>
      <c r="D169" s="1"/>
      <c r="E169" s="1"/>
      <c r="F169" s="1"/>
      <c r="G169" s="4"/>
      <c r="H169" s="4"/>
      <c r="I169" s="1"/>
      <c r="J169" s="1"/>
      <c r="K169" s="1"/>
      <c r="L169" s="1"/>
      <c r="M169" s="1"/>
      <c r="N169" s="1"/>
      <c r="T169"/>
      <c r="U169"/>
      <c r="V169"/>
      <c r="W169"/>
      <c r="X169"/>
      <c r="Y169"/>
    </row>
    <row r="170" spans="1:25" ht="12.75">
      <c r="A170" s="1"/>
      <c r="B170" s="1"/>
      <c r="C170" s="1"/>
      <c r="D170" s="1"/>
      <c r="E170" s="1"/>
      <c r="F170" s="1"/>
      <c r="G170" s="4"/>
      <c r="H170" s="4"/>
      <c r="I170" s="1"/>
      <c r="J170" s="1"/>
      <c r="K170" s="1"/>
      <c r="L170" s="1"/>
      <c r="M170" s="1"/>
      <c r="N170" s="1"/>
      <c r="T170"/>
      <c r="U170"/>
      <c r="V170"/>
      <c r="W170"/>
      <c r="X170"/>
      <c r="Y170"/>
    </row>
    <row r="171" spans="1:25" ht="12.75">
      <c r="A171" s="1"/>
      <c r="B171" s="1"/>
      <c r="C171" s="1"/>
      <c r="D171" s="1"/>
      <c r="E171" s="1"/>
      <c r="F171" s="1"/>
      <c r="G171" s="4"/>
      <c r="H171" s="4"/>
      <c r="I171" s="1"/>
      <c r="J171" s="1"/>
      <c r="K171" s="1"/>
      <c r="L171" s="1"/>
      <c r="M171" s="1"/>
      <c r="N171" s="1"/>
      <c r="T171"/>
      <c r="U171"/>
      <c r="V171"/>
      <c r="W171"/>
      <c r="X171"/>
      <c r="Y171"/>
    </row>
    <row r="172" spans="1:25" ht="12.75">
      <c r="A172" s="1"/>
      <c r="B172" s="1"/>
      <c r="C172" s="1"/>
      <c r="D172" s="1"/>
      <c r="E172" s="1"/>
      <c r="F172" s="1"/>
      <c r="G172" s="4"/>
      <c r="H172" s="4"/>
      <c r="I172" s="1"/>
      <c r="J172" s="1"/>
      <c r="K172" s="1"/>
      <c r="L172" s="1"/>
      <c r="M172" s="1"/>
      <c r="N172" s="1"/>
      <c r="T172"/>
      <c r="U172"/>
      <c r="V172"/>
      <c r="W172"/>
      <c r="X172"/>
      <c r="Y172"/>
    </row>
    <row r="173" spans="1:25" ht="12.75">
      <c r="A173" s="1"/>
      <c r="B173" s="1"/>
      <c r="C173" s="1"/>
      <c r="D173" s="1"/>
      <c r="E173" s="1"/>
      <c r="F173" s="1"/>
      <c r="G173" s="4"/>
      <c r="H173" s="4"/>
      <c r="I173" s="1"/>
      <c r="J173" s="1"/>
      <c r="K173" s="1"/>
      <c r="L173" s="1"/>
      <c r="M173" s="1"/>
      <c r="N173" s="1"/>
      <c r="T173"/>
      <c r="U173"/>
      <c r="V173"/>
      <c r="W173"/>
      <c r="X173"/>
      <c r="Y173"/>
    </row>
    <row r="174" spans="1:25" ht="12.75">
      <c r="A174" s="1"/>
      <c r="B174" s="1"/>
      <c r="C174" s="1"/>
      <c r="D174" s="1"/>
      <c r="E174" s="1"/>
      <c r="F174" s="1"/>
      <c r="G174" s="4"/>
      <c r="H174" s="4"/>
      <c r="I174" s="1"/>
      <c r="J174" s="1"/>
      <c r="K174" s="1"/>
      <c r="L174" s="1"/>
      <c r="M174" s="1"/>
      <c r="N174" s="1"/>
      <c r="T174"/>
      <c r="U174"/>
      <c r="V174"/>
      <c r="W174"/>
      <c r="X174"/>
      <c r="Y174"/>
    </row>
    <row r="175" spans="1:25" ht="12.75">
      <c r="A175" s="1"/>
      <c r="B175" s="1"/>
      <c r="C175" s="1"/>
      <c r="D175" s="1"/>
      <c r="E175" s="1"/>
      <c r="F175" s="1"/>
      <c r="G175" s="4"/>
      <c r="H175" s="4"/>
      <c r="I175" s="1"/>
      <c r="J175" s="1"/>
      <c r="K175" s="1"/>
      <c r="L175" s="1"/>
      <c r="M175" s="1"/>
      <c r="N175" s="1"/>
      <c r="T175"/>
      <c r="U175"/>
      <c r="V175"/>
      <c r="W175"/>
      <c r="X175"/>
      <c r="Y175"/>
    </row>
    <row r="176" spans="1:25" ht="12.75">
      <c r="A176" s="1"/>
      <c r="B176" s="1"/>
      <c r="C176" s="1"/>
      <c r="D176" s="1"/>
      <c r="E176" s="1"/>
      <c r="F176" s="1"/>
      <c r="G176" s="4"/>
      <c r="H176" s="4"/>
      <c r="I176" s="1"/>
      <c r="J176" s="1"/>
      <c r="K176" s="1"/>
      <c r="L176" s="1"/>
      <c r="M176" s="1"/>
      <c r="N176" s="1"/>
      <c r="T176"/>
      <c r="U176"/>
      <c r="V176"/>
      <c r="W176"/>
      <c r="X176"/>
      <c r="Y176"/>
    </row>
    <row r="177" spans="1:25" ht="12.75">
      <c r="A177" s="1"/>
      <c r="B177" s="1"/>
      <c r="C177" s="1"/>
      <c r="D177" s="1"/>
      <c r="E177" s="1"/>
      <c r="F177" s="1"/>
      <c r="G177" s="4"/>
      <c r="H177" s="4"/>
      <c r="I177" s="1"/>
      <c r="J177" s="1"/>
      <c r="K177" s="1"/>
      <c r="L177" s="1"/>
      <c r="M177" s="1"/>
      <c r="N177" s="1"/>
      <c r="T177"/>
      <c r="U177"/>
      <c r="V177"/>
      <c r="W177"/>
      <c r="X177"/>
      <c r="Y177"/>
    </row>
    <row r="178" spans="1:25" ht="12.75">
      <c r="A178" s="1"/>
      <c r="B178" s="1"/>
      <c r="C178" s="1"/>
      <c r="D178" s="1"/>
      <c r="E178" s="1"/>
      <c r="F178" s="1"/>
      <c r="G178" s="4"/>
      <c r="H178" s="4"/>
      <c r="I178" s="1"/>
      <c r="J178" s="1"/>
      <c r="K178" s="1"/>
      <c r="L178" s="1"/>
      <c r="M178" s="1"/>
      <c r="N178" s="1"/>
      <c r="T178"/>
      <c r="U178"/>
      <c r="V178"/>
      <c r="W178"/>
      <c r="X178"/>
      <c r="Y178"/>
    </row>
    <row r="179" spans="1:25" ht="12.75">
      <c r="A179" s="1"/>
      <c r="B179" s="1"/>
      <c r="C179" s="1"/>
      <c r="D179" s="1"/>
      <c r="E179" s="1"/>
      <c r="F179" s="1"/>
      <c r="G179" s="4"/>
      <c r="H179" s="4"/>
      <c r="I179" s="1"/>
      <c r="J179" s="1"/>
      <c r="K179" s="1"/>
      <c r="L179" s="1"/>
      <c r="M179" s="1"/>
      <c r="N179" s="1"/>
      <c r="T179"/>
      <c r="U179"/>
      <c r="V179"/>
      <c r="W179"/>
      <c r="X179"/>
      <c r="Y179"/>
    </row>
    <row r="180" spans="1:25" ht="12.75">
      <c r="A180" s="1"/>
      <c r="B180" s="1"/>
      <c r="C180" s="1"/>
      <c r="D180" s="1"/>
      <c r="E180" s="1"/>
      <c r="F180" s="1"/>
      <c r="G180" s="4"/>
      <c r="H180" s="4"/>
      <c r="I180" s="1"/>
      <c r="J180" s="1"/>
      <c r="K180" s="1"/>
      <c r="L180" s="1"/>
      <c r="M180" s="1"/>
      <c r="N180" s="1"/>
      <c r="T180"/>
      <c r="U180"/>
      <c r="V180"/>
      <c r="W180"/>
      <c r="X180"/>
      <c r="Y180"/>
    </row>
    <row r="181" spans="1:25" ht="12.75">
      <c r="A181" s="1"/>
      <c r="B181" s="1"/>
      <c r="C181" s="1"/>
      <c r="D181" s="1"/>
      <c r="E181" s="1"/>
      <c r="F181" s="1"/>
      <c r="G181" s="4"/>
      <c r="H181" s="4"/>
      <c r="I181" s="1"/>
      <c r="J181" s="1"/>
      <c r="K181" s="1"/>
      <c r="L181" s="1"/>
      <c r="M181" s="1"/>
      <c r="N181" s="1"/>
      <c r="T181"/>
      <c r="U181"/>
      <c r="V181"/>
      <c r="W181"/>
      <c r="X181"/>
      <c r="Y181"/>
    </row>
    <row r="182" spans="1:25" ht="12.75">
      <c r="A182" s="1"/>
      <c r="B182" s="1"/>
      <c r="C182" s="1"/>
      <c r="D182" s="1"/>
      <c r="E182" s="1"/>
      <c r="F182" s="1"/>
      <c r="G182" s="4"/>
      <c r="H182" s="4"/>
      <c r="I182" s="1"/>
      <c r="J182" s="1"/>
      <c r="K182" s="1"/>
      <c r="L182" s="1"/>
      <c r="M182" s="1"/>
      <c r="N182" s="1"/>
      <c r="T182"/>
      <c r="U182"/>
      <c r="V182"/>
      <c r="W182"/>
      <c r="X182"/>
      <c r="Y182"/>
    </row>
    <row r="183" spans="1:25" ht="12.75">
      <c r="A183" s="1"/>
      <c r="B183" s="1"/>
      <c r="C183" s="1"/>
      <c r="D183" s="1"/>
      <c r="E183" s="1"/>
      <c r="F183" s="1"/>
      <c r="G183" s="4"/>
      <c r="H183" s="4"/>
      <c r="I183" s="1"/>
      <c r="J183" s="1"/>
      <c r="K183" s="1"/>
      <c r="L183" s="1"/>
      <c r="M183" s="1"/>
      <c r="N183" s="1"/>
      <c r="T183"/>
      <c r="U183"/>
      <c r="V183"/>
      <c r="W183"/>
      <c r="X183"/>
      <c r="Y183"/>
    </row>
    <row r="184" spans="7:25" ht="12.75">
      <c r="G184" s="4"/>
      <c r="H184" s="4"/>
      <c r="I184" s="1"/>
      <c r="J184" s="1"/>
      <c r="K184" s="1"/>
      <c r="L184" s="1"/>
      <c r="M184" s="1"/>
      <c r="N184" s="1"/>
      <c r="T184"/>
      <c r="U184"/>
      <c r="V184"/>
      <c r="W184"/>
      <c r="X184"/>
      <c r="Y184"/>
    </row>
    <row r="185" spans="7:25" ht="12.75">
      <c r="G185" s="4"/>
      <c r="H185" s="4"/>
      <c r="I185" s="1"/>
      <c r="J185" s="1"/>
      <c r="K185" s="1"/>
      <c r="L185" s="1"/>
      <c r="M185" s="1"/>
      <c r="N185" s="1"/>
      <c r="T185"/>
      <c r="U185"/>
      <c r="V185"/>
      <c r="W185"/>
      <c r="X185"/>
      <c r="Y185"/>
    </row>
    <row r="186" spans="7:25" ht="12.75">
      <c r="G186" s="4"/>
      <c r="H186" s="4"/>
      <c r="I186" s="1"/>
      <c r="J186" s="1"/>
      <c r="K186" s="1"/>
      <c r="L186" s="1"/>
      <c r="M186" s="1"/>
      <c r="N186" s="1"/>
      <c r="T186"/>
      <c r="U186"/>
      <c r="V186"/>
      <c r="W186"/>
      <c r="X186"/>
      <c r="Y186"/>
    </row>
    <row r="187" spans="7:25" ht="12.75">
      <c r="G187" s="4"/>
      <c r="H187" s="4"/>
      <c r="I187" s="1"/>
      <c r="J187" s="1"/>
      <c r="K187" s="1"/>
      <c r="L187" s="1"/>
      <c r="M187" s="1"/>
      <c r="N187" s="1"/>
      <c r="T187"/>
      <c r="U187"/>
      <c r="V187"/>
      <c r="W187"/>
      <c r="X187"/>
      <c r="Y187"/>
    </row>
    <row r="188" spans="7:25" ht="12.75">
      <c r="G188" s="4"/>
      <c r="H188" s="4"/>
      <c r="I188" s="1"/>
      <c r="J188" s="1"/>
      <c r="K188" s="1"/>
      <c r="L188" s="1"/>
      <c r="M188" s="1"/>
      <c r="N188" s="1"/>
      <c r="T188"/>
      <c r="U188"/>
      <c r="V188"/>
      <c r="W188"/>
      <c r="X188"/>
      <c r="Y188"/>
    </row>
    <row r="189" spans="7:25" ht="12.75">
      <c r="G189" s="4"/>
      <c r="H189" s="4"/>
      <c r="I189" s="1"/>
      <c r="J189" s="1"/>
      <c r="K189" s="1"/>
      <c r="L189" s="1"/>
      <c r="M189" s="1"/>
      <c r="N189" s="1"/>
      <c r="T189"/>
      <c r="U189"/>
      <c r="V189"/>
      <c r="W189"/>
      <c r="X189"/>
      <c r="Y189"/>
    </row>
    <row r="190" spans="7:25" ht="12.75">
      <c r="G190" s="4"/>
      <c r="H190" s="4"/>
      <c r="I190" s="1"/>
      <c r="J190" s="1"/>
      <c r="K190" s="1"/>
      <c r="L190" s="1"/>
      <c r="M190" s="1"/>
      <c r="N190" s="1"/>
      <c r="T190"/>
      <c r="U190"/>
      <c r="V190"/>
      <c r="W190"/>
      <c r="X190"/>
      <c r="Y190"/>
    </row>
    <row r="191" spans="7:25" ht="12.75">
      <c r="G191" s="4"/>
      <c r="H191" s="4"/>
      <c r="I191" s="1"/>
      <c r="J191" s="1"/>
      <c r="K191" s="1"/>
      <c r="L191" s="1"/>
      <c r="M191" s="1"/>
      <c r="N191" s="1"/>
      <c r="T191"/>
      <c r="U191"/>
      <c r="V191"/>
      <c r="W191"/>
      <c r="X191"/>
      <c r="Y191"/>
    </row>
    <row r="192" spans="7:25" ht="12.75">
      <c r="G192" s="4"/>
      <c r="H192" s="4"/>
      <c r="I192" s="1"/>
      <c r="J192" s="1"/>
      <c r="K192" s="1"/>
      <c r="L192" s="1"/>
      <c r="M192" s="1"/>
      <c r="N192" s="1"/>
      <c r="T192"/>
      <c r="U192"/>
      <c r="V192"/>
      <c r="W192"/>
      <c r="X192"/>
      <c r="Y192"/>
    </row>
    <row r="193" spans="7:25" ht="12.75">
      <c r="G193" s="4"/>
      <c r="H193" s="4"/>
      <c r="I193" s="1"/>
      <c r="J193" s="1"/>
      <c r="K193" s="1"/>
      <c r="L193" s="1"/>
      <c r="M193" s="1"/>
      <c r="N193" s="1"/>
      <c r="T193"/>
      <c r="U193"/>
      <c r="V193"/>
      <c r="W193"/>
      <c r="X193"/>
      <c r="Y193"/>
    </row>
    <row r="194" spans="7:25" ht="12.75">
      <c r="G194" s="4"/>
      <c r="H194" s="4"/>
      <c r="I194" s="1"/>
      <c r="J194" s="1"/>
      <c r="K194" s="1"/>
      <c r="L194" s="1"/>
      <c r="M194" s="1"/>
      <c r="N194" s="1"/>
      <c r="T194"/>
      <c r="U194"/>
      <c r="V194"/>
      <c r="W194"/>
      <c r="X194"/>
      <c r="Y194"/>
    </row>
    <row r="195" spans="7:25" ht="12.75">
      <c r="G195" s="4"/>
      <c r="H195" s="4"/>
      <c r="I195" s="1"/>
      <c r="J195" s="1"/>
      <c r="K195" s="1"/>
      <c r="L195" s="1"/>
      <c r="M195" s="1"/>
      <c r="N195" s="1"/>
      <c r="T195"/>
      <c r="U195"/>
      <c r="V195"/>
      <c r="W195"/>
      <c r="X195"/>
      <c r="Y195"/>
    </row>
    <row r="196" spans="7:25" ht="12.75">
      <c r="G196" s="4"/>
      <c r="H196" s="4"/>
      <c r="I196" s="1"/>
      <c r="J196" s="1"/>
      <c r="K196" s="1"/>
      <c r="L196" s="1"/>
      <c r="M196" s="1"/>
      <c r="N196" s="1"/>
      <c r="T196"/>
      <c r="U196"/>
      <c r="V196"/>
      <c r="W196"/>
      <c r="X196"/>
      <c r="Y196"/>
    </row>
    <row r="197" spans="7:25" ht="12.75">
      <c r="G197" s="4"/>
      <c r="H197" s="4"/>
      <c r="I197" s="1"/>
      <c r="J197" s="1"/>
      <c r="K197" s="1"/>
      <c r="L197" s="1"/>
      <c r="M197" s="1"/>
      <c r="N197" s="1"/>
      <c r="T197"/>
      <c r="U197"/>
      <c r="V197"/>
      <c r="W197"/>
      <c r="X197"/>
      <c r="Y197"/>
    </row>
    <row r="198" spans="7:25" ht="12.75">
      <c r="G198" s="4"/>
      <c r="H198" s="4"/>
      <c r="I198" s="1"/>
      <c r="J198" s="1"/>
      <c r="K198" s="1"/>
      <c r="L198" s="1"/>
      <c r="M198" s="1"/>
      <c r="N198" s="1"/>
      <c r="T198"/>
      <c r="U198"/>
      <c r="V198"/>
      <c r="W198"/>
      <c r="X198"/>
      <c r="Y198"/>
    </row>
    <row r="199" spans="7:25" ht="12.75">
      <c r="G199" s="4"/>
      <c r="H199" s="4"/>
      <c r="I199" s="1"/>
      <c r="J199" s="1"/>
      <c r="K199" s="1"/>
      <c r="L199" s="1"/>
      <c r="M199" s="1"/>
      <c r="N199" s="1"/>
      <c r="T199"/>
      <c r="U199"/>
      <c r="V199"/>
      <c r="W199"/>
      <c r="X199"/>
      <c r="Y199"/>
    </row>
    <row r="200" spans="7:25" ht="12.75">
      <c r="G200" s="4"/>
      <c r="H200" s="4"/>
      <c r="I200" s="1"/>
      <c r="J200" s="1"/>
      <c r="K200" s="1"/>
      <c r="L200" s="1"/>
      <c r="M200" s="1"/>
      <c r="N200" s="1"/>
      <c r="T200"/>
      <c r="U200"/>
      <c r="V200"/>
      <c r="W200"/>
      <c r="X200"/>
      <c r="Y200"/>
    </row>
    <row r="201" spans="7:25" ht="12.75">
      <c r="G201" s="4"/>
      <c r="H201" s="4"/>
      <c r="I201" s="1"/>
      <c r="J201" s="1"/>
      <c r="K201" s="1"/>
      <c r="L201" s="1"/>
      <c r="M201" s="1"/>
      <c r="N201" s="1"/>
      <c r="T201"/>
      <c r="U201"/>
      <c r="V201"/>
      <c r="W201"/>
      <c r="X201"/>
      <c r="Y201"/>
    </row>
    <row r="202" spans="7:25" ht="12.75">
      <c r="G202" s="4"/>
      <c r="H202" s="4"/>
      <c r="I202" s="1"/>
      <c r="J202" s="1"/>
      <c r="K202" s="1"/>
      <c r="L202" s="1"/>
      <c r="M202" s="1"/>
      <c r="N202" s="1"/>
      <c r="T202"/>
      <c r="U202"/>
      <c r="V202"/>
      <c r="W202"/>
      <c r="X202"/>
      <c r="Y202"/>
    </row>
    <row r="203" spans="7:25" ht="12.75">
      <c r="G203" s="4"/>
      <c r="H203" s="4"/>
      <c r="I203" s="1"/>
      <c r="J203" s="1"/>
      <c r="K203" s="1"/>
      <c r="L203" s="1"/>
      <c r="M203" s="1"/>
      <c r="N203" s="1"/>
      <c r="T203"/>
      <c r="U203"/>
      <c r="V203"/>
      <c r="W203"/>
      <c r="X203"/>
      <c r="Y203"/>
    </row>
    <row r="204" spans="7:25" ht="12.75">
      <c r="G204" s="4"/>
      <c r="H204" s="4"/>
      <c r="I204" s="1"/>
      <c r="J204" s="1"/>
      <c r="K204" s="1"/>
      <c r="L204" s="1"/>
      <c r="M204" s="1"/>
      <c r="N204" s="1"/>
      <c r="T204"/>
      <c r="U204"/>
      <c r="V204"/>
      <c r="W204"/>
      <c r="X204"/>
      <c r="Y204"/>
    </row>
    <row r="205" spans="7:25" ht="12.75">
      <c r="G205" s="4"/>
      <c r="H205" s="4"/>
      <c r="I205" s="1"/>
      <c r="J205" s="1"/>
      <c r="K205" s="1"/>
      <c r="L205" s="1"/>
      <c r="M205" s="1"/>
      <c r="N205" s="1"/>
      <c r="T205"/>
      <c r="U205"/>
      <c r="V205"/>
      <c r="W205"/>
      <c r="X205"/>
      <c r="Y205"/>
    </row>
    <row r="206" spans="7:25" ht="12.75">
      <c r="G206" s="4"/>
      <c r="H206" s="4"/>
      <c r="I206" s="1"/>
      <c r="J206" s="1"/>
      <c r="K206" s="1"/>
      <c r="L206" s="1"/>
      <c r="M206" s="1"/>
      <c r="N206" s="1"/>
      <c r="T206"/>
      <c r="U206"/>
      <c r="V206"/>
      <c r="W206"/>
      <c r="X206"/>
      <c r="Y206"/>
    </row>
    <row r="207" spans="7:25" ht="12.75">
      <c r="G207" s="4"/>
      <c r="H207" s="4"/>
      <c r="I207" s="1"/>
      <c r="J207" s="1"/>
      <c r="K207" s="1"/>
      <c r="L207" s="1"/>
      <c r="M207" s="1"/>
      <c r="N207" s="1"/>
      <c r="T207"/>
      <c r="U207"/>
      <c r="V207"/>
      <c r="W207"/>
      <c r="X207"/>
      <c r="Y207"/>
    </row>
    <row r="208" spans="7:25" ht="12.75">
      <c r="G208" s="4"/>
      <c r="H208" s="4"/>
      <c r="I208" s="1"/>
      <c r="J208" s="1"/>
      <c r="K208" s="1"/>
      <c r="L208" s="1"/>
      <c r="M208" s="1"/>
      <c r="N208" s="1"/>
      <c r="T208"/>
      <c r="U208"/>
      <c r="V208"/>
      <c r="W208"/>
      <c r="X208"/>
      <c r="Y208"/>
    </row>
    <row r="209" spans="7:25" ht="12.75">
      <c r="G209" s="4"/>
      <c r="H209" s="4"/>
      <c r="I209" s="1"/>
      <c r="J209" s="1"/>
      <c r="K209" s="1"/>
      <c r="L209" s="1"/>
      <c r="M209" s="1"/>
      <c r="N209" s="1"/>
      <c r="T209"/>
      <c r="U209"/>
      <c r="V209"/>
      <c r="W209"/>
      <c r="X209"/>
      <c r="Y209"/>
    </row>
    <row r="210" spans="7:25" ht="12.75">
      <c r="G210" s="4"/>
      <c r="H210" s="4"/>
      <c r="I210" s="1"/>
      <c r="J210" s="1"/>
      <c r="K210" s="1"/>
      <c r="L210" s="1"/>
      <c r="M210" s="1"/>
      <c r="N210" s="1"/>
      <c r="T210"/>
      <c r="U210"/>
      <c r="V210"/>
      <c r="W210"/>
      <c r="X210"/>
      <c r="Y210"/>
    </row>
    <row r="211" spans="7:25" ht="12.75">
      <c r="G211" s="4"/>
      <c r="H211" s="4"/>
      <c r="I211" s="1"/>
      <c r="J211" s="1"/>
      <c r="K211" s="1"/>
      <c r="L211" s="1"/>
      <c r="M211" s="1"/>
      <c r="N211" s="1"/>
      <c r="T211"/>
      <c r="U211"/>
      <c r="V211"/>
      <c r="W211"/>
      <c r="X211"/>
      <c r="Y211"/>
    </row>
    <row r="212" spans="7:25" ht="12.75">
      <c r="G212" s="4"/>
      <c r="H212" s="4"/>
      <c r="I212" s="1"/>
      <c r="J212" s="1"/>
      <c r="K212" s="1"/>
      <c r="L212" s="1"/>
      <c r="M212" s="1"/>
      <c r="N212" s="1"/>
      <c r="T212"/>
      <c r="U212"/>
      <c r="V212"/>
      <c r="W212"/>
      <c r="X212"/>
      <c r="Y212"/>
    </row>
    <row r="213" spans="7:25" ht="12.75">
      <c r="G213" s="4"/>
      <c r="H213" s="4"/>
      <c r="I213" s="1"/>
      <c r="J213" s="1"/>
      <c r="K213" s="1"/>
      <c r="L213" s="1"/>
      <c r="M213" s="1"/>
      <c r="N213" s="1"/>
      <c r="T213"/>
      <c r="U213"/>
      <c r="V213"/>
      <c r="W213"/>
      <c r="X213"/>
      <c r="Y213"/>
    </row>
    <row r="214" spans="7:25" ht="12.75">
      <c r="G214" s="4"/>
      <c r="H214" s="4"/>
      <c r="I214" s="1"/>
      <c r="J214" s="1"/>
      <c r="K214" s="1"/>
      <c r="L214" s="1"/>
      <c r="M214" s="1"/>
      <c r="N214" s="1"/>
      <c r="T214"/>
      <c r="U214"/>
      <c r="V214"/>
      <c r="W214"/>
      <c r="X214"/>
      <c r="Y214"/>
    </row>
    <row r="215" spans="7:25" ht="12.75">
      <c r="G215" s="4"/>
      <c r="H215" s="4"/>
      <c r="I215" s="1"/>
      <c r="J215" s="1"/>
      <c r="K215" s="1"/>
      <c r="L215" s="1"/>
      <c r="M215" s="1"/>
      <c r="N215" s="1"/>
      <c r="T215"/>
      <c r="U215"/>
      <c r="V215"/>
      <c r="W215"/>
      <c r="X215"/>
      <c r="Y215"/>
    </row>
    <row r="216" spans="7:25" ht="12.75">
      <c r="G216" s="4"/>
      <c r="H216" s="4"/>
      <c r="I216" s="1"/>
      <c r="J216" s="1"/>
      <c r="K216" s="1"/>
      <c r="L216" s="1"/>
      <c r="M216" s="1"/>
      <c r="N216" s="1"/>
      <c r="T216"/>
      <c r="U216"/>
      <c r="V216"/>
      <c r="W216"/>
      <c r="X216"/>
      <c r="Y216"/>
    </row>
    <row r="217" spans="7:25" ht="12.75">
      <c r="G217" s="4"/>
      <c r="H217" s="4"/>
      <c r="I217" s="1"/>
      <c r="J217" s="1"/>
      <c r="K217" s="1"/>
      <c r="L217" s="1"/>
      <c r="M217" s="1"/>
      <c r="N217" s="1"/>
      <c r="T217"/>
      <c r="U217"/>
      <c r="V217"/>
      <c r="W217"/>
      <c r="X217"/>
      <c r="Y217"/>
    </row>
    <row r="218" spans="7:25" ht="12.75">
      <c r="G218" s="4"/>
      <c r="H218" s="4"/>
      <c r="I218" s="1"/>
      <c r="J218" s="1"/>
      <c r="K218" s="1"/>
      <c r="L218" s="1"/>
      <c r="M218" s="1"/>
      <c r="N218" s="1"/>
      <c r="T218"/>
      <c r="U218"/>
      <c r="V218"/>
      <c r="W218"/>
      <c r="X218"/>
      <c r="Y218"/>
    </row>
    <row r="219" spans="7:25" ht="12.75">
      <c r="G219" s="4"/>
      <c r="H219" s="4"/>
      <c r="I219" s="1"/>
      <c r="J219" s="1"/>
      <c r="K219" s="1"/>
      <c r="L219" s="1"/>
      <c r="M219" s="1"/>
      <c r="N219" s="1"/>
      <c r="T219"/>
      <c r="U219"/>
      <c r="V219"/>
      <c r="W219"/>
      <c r="X219"/>
      <c r="Y219"/>
    </row>
    <row r="220" spans="7:25" ht="12.75">
      <c r="G220" s="4"/>
      <c r="H220" s="4"/>
      <c r="I220" s="1"/>
      <c r="J220" s="1"/>
      <c r="K220" s="1"/>
      <c r="L220" s="1"/>
      <c r="M220" s="1"/>
      <c r="N220" s="1"/>
      <c r="T220"/>
      <c r="U220"/>
      <c r="V220"/>
      <c r="W220"/>
      <c r="X220"/>
      <c r="Y220"/>
    </row>
    <row r="221" spans="7:25" ht="12.75">
      <c r="G221" s="4"/>
      <c r="H221" s="4"/>
      <c r="I221" s="1"/>
      <c r="J221" s="1"/>
      <c r="K221" s="1"/>
      <c r="L221" s="1"/>
      <c r="M221" s="1"/>
      <c r="N221" s="1"/>
      <c r="T221"/>
      <c r="U221"/>
      <c r="V221"/>
      <c r="W221"/>
      <c r="X221"/>
      <c r="Y221"/>
    </row>
    <row r="222" spans="7:25" ht="12.75">
      <c r="G222" s="4"/>
      <c r="H222" s="4"/>
      <c r="I222" s="1"/>
      <c r="J222" s="1"/>
      <c r="K222" s="1"/>
      <c r="L222" s="1"/>
      <c r="M222" s="1"/>
      <c r="N222" s="1"/>
      <c r="T222"/>
      <c r="U222"/>
      <c r="V222"/>
      <c r="W222"/>
      <c r="X222"/>
      <c r="Y222"/>
    </row>
    <row r="223" spans="7:25" ht="12.75">
      <c r="G223" s="4"/>
      <c r="H223" s="4"/>
      <c r="I223" s="1"/>
      <c r="J223" s="1"/>
      <c r="K223" s="1"/>
      <c r="L223" s="1"/>
      <c r="M223" s="1"/>
      <c r="N223" s="1"/>
      <c r="T223"/>
      <c r="U223"/>
      <c r="V223"/>
      <c r="W223"/>
      <c r="X223"/>
      <c r="Y223"/>
    </row>
    <row r="224" spans="7:25" ht="12.75">
      <c r="G224" s="4"/>
      <c r="H224" s="4"/>
      <c r="I224" s="1"/>
      <c r="J224" s="1"/>
      <c r="K224" s="1"/>
      <c r="L224" s="1"/>
      <c r="M224" s="1"/>
      <c r="N224" s="1"/>
      <c r="T224"/>
      <c r="U224"/>
      <c r="V224"/>
      <c r="W224"/>
      <c r="X224"/>
      <c r="Y224"/>
    </row>
    <row r="225" spans="7:25" ht="12.75">
      <c r="G225" s="4"/>
      <c r="H225" s="4"/>
      <c r="I225" s="1"/>
      <c r="J225" s="1"/>
      <c r="K225" s="1"/>
      <c r="L225" s="1"/>
      <c r="M225" s="1"/>
      <c r="N225" s="1"/>
      <c r="T225"/>
      <c r="U225"/>
      <c r="V225"/>
      <c r="W225"/>
      <c r="X225"/>
      <c r="Y225"/>
    </row>
    <row r="226" spans="7:25" ht="12.75">
      <c r="G226" s="4"/>
      <c r="H226" s="4"/>
      <c r="I226" s="1"/>
      <c r="J226" s="1"/>
      <c r="K226" s="1"/>
      <c r="L226" s="1"/>
      <c r="M226" s="1"/>
      <c r="N226" s="1"/>
      <c r="T226"/>
      <c r="U226"/>
      <c r="V226"/>
      <c r="W226"/>
      <c r="X226"/>
      <c r="Y226"/>
    </row>
    <row r="227" spans="7:25" ht="12.75">
      <c r="G227" s="4"/>
      <c r="H227" s="4"/>
      <c r="I227" s="1"/>
      <c r="J227" s="1"/>
      <c r="K227" s="1"/>
      <c r="L227" s="1"/>
      <c r="M227" s="1"/>
      <c r="N227" s="1"/>
      <c r="T227"/>
      <c r="U227"/>
      <c r="V227"/>
      <c r="W227"/>
      <c r="X227"/>
      <c r="Y227"/>
    </row>
    <row r="228" spans="7:25" ht="12.75">
      <c r="G228" s="4"/>
      <c r="H228" s="4"/>
      <c r="I228" s="1"/>
      <c r="J228" s="1"/>
      <c r="K228" s="1"/>
      <c r="L228" s="1"/>
      <c r="M228" s="1"/>
      <c r="N228" s="1"/>
      <c r="T228"/>
      <c r="U228"/>
      <c r="V228"/>
      <c r="W228"/>
      <c r="X228"/>
      <c r="Y228"/>
    </row>
    <row r="229" spans="7:25" ht="12.75">
      <c r="G229" s="4"/>
      <c r="H229" s="4"/>
      <c r="I229" s="1"/>
      <c r="J229" s="1"/>
      <c r="K229" s="1"/>
      <c r="L229" s="1"/>
      <c r="M229" s="1"/>
      <c r="N229" s="1"/>
      <c r="T229"/>
      <c r="U229"/>
      <c r="V229"/>
      <c r="W229"/>
      <c r="X229"/>
      <c r="Y229"/>
    </row>
    <row r="230" spans="7:25" ht="12.75">
      <c r="G230" s="4"/>
      <c r="H230" s="4"/>
      <c r="I230" s="1"/>
      <c r="J230" s="1"/>
      <c r="K230" s="1"/>
      <c r="L230" s="1"/>
      <c r="M230" s="1"/>
      <c r="N230" s="1"/>
      <c r="T230"/>
      <c r="U230"/>
      <c r="V230"/>
      <c r="W230"/>
      <c r="X230"/>
      <c r="Y230"/>
    </row>
    <row r="231" spans="7:25" ht="12.75">
      <c r="G231" s="4"/>
      <c r="H231" s="4"/>
      <c r="I231" s="1"/>
      <c r="J231" s="1"/>
      <c r="K231" s="1"/>
      <c r="L231" s="1"/>
      <c r="M231" s="1"/>
      <c r="N231" s="1"/>
      <c r="T231"/>
      <c r="U231"/>
      <c r="V231"/>
      <c r="W231"/>
      <c r="X231"/>
      <c r="Y231"/>
    </row>
    <row r="232" spans="7:25" ht="12.75">
      <c r="G232" s="4"/>
      <c r="H232" s="4"/>
      <c r="I232" s="1"/>
      <c r="J232" s="1"/>
      <c r="K232" s="1"/>
      <c r="L232" s="1"/>
      <c r="M232" s="1"/>
      <c r="N232" s="1"/>
      <c r="T232"/>
      <c r="U232"/>
      <c r="V232"/>
      <c r="W232"/>
      <c r="X232"/>
      <c r="Y232"/>
    </row>
    <row r="233" spans="7:25" ht="12.75">
      <c r="G233" s="4"/>
      <c r="H233" s="4"/>
      <c r="I233" s="1"/>
      <c r="J233" s="1"/>
      <c r="K233" s="1"/>
      <c r="L233" s="1"/>
      <c r="M233" s="1"/>
      <c r="N233" s="1"/>
      <c r="T233"/>
      <c r="U233"/>
      <c r="V233"/>
      <c r="W233"/>
      <c r="X233"/>
      <c r="Y233"/>
    </row>
    <row r="234" spans="7:25" ht="12.75">
      <c r="G234" s="4"/>
      <c r="H234" s="4"/>
      <c r="I234" s="1"/>
      <c r="J234" s="1"/>
      <c r="K234" s="1"/>
      <c r="L234" s="1"/>
      <c r="M234" s="1"/>
      <c r="N234" s="1"/>
      <c r="T234"/>
      <c r="U234"/>
      <c r="V234"/>
      <c r="W234"/>
      <c r="X234"/>
      <c r="Y234"/>
    </row>
    <row r="235" spans="7:25" ht="12.75">
      <c r="G235" s="4"/>
      <c r="H235" s="4"/>
      <c r="I235" s="1"/>
      <c r="J235" s="1"/>
      <c r="K235" s="1"/>
      <c r="L235" s="1"/>
      <c r="M235" s="1"/>
      <c r="N235" s="1"/>
      <c r="T235"/>
      <c r="U235"/>
      <c r="V235"/>
      <c r="W235"/>
      <c r="X235"/>
      <c r="Y235"/>
    </row>
    <row r="236" spans="7:25" ht="12.75">
      <c r="G236" s="4"/>
      <c r="H236" s="4"/>
      <c r="I236" s="1"/>
      <c r="J236" s="1"/>
      <c r="K236" s="1"/>
      <c r="L236" s="1"/>
      <c r="M236" s="1"/>
      <c r="N236" s="1"/>
      <c r="T236"/>
      <c r="U236"/>
      <c r="V236"/>
      <c r="W236"/>
      <c r="X236"/>
      <c r="Y236"/>
    </row>
    <row r="237" spans="7:25" ht="12.75">
      <c r="G237" s="4"/>
      <c r="H237" s="4"/>
      <c r="I237" s="1"/>
      <c r="J237" s="1"/>
      <c r="K237" s="1"/>
      <c r="L237" s="1"/>
      <c r="M237" s="1"/>
      <c r="N237" s="1"/>
      <c r="T237"/>
      <c r="U237"/>
      <c r="V237"/>
      <c r="W237"/>
      <c r="X237"/>
      <c r="Y237"/>
    </row>
    <row r="238" spans="7:25" ht="12.75">
      <c r="G238" s="4"/>
      <c r="H238" s="4"/>
      <c r="I238" s="1"/>
      <c r="J238" s="1"/>
      <c r="K238" s="1"/>
      <c r="L238" s="1"/>
      <c r="M238" s="1"/>
      <c r="N238" s="1"/>
      <c r="T238"/>
      <c r="U238"/>
      <c r="V238"/>
      <c r="W238"/>
      <c r="X238"/>
      <c r="Y238"/>
    </row>
    <row r="239" spans="7:25" ht="12.75">
      <c r="G239" s="4"/>
      <c r="H239" s="4"/>
      <c r="I239" s="1"/>
      <c r="J239" s="1"/>
      <c r="K239" s="1"/>
      <c r="L239" s="1"/>
      <c r="M239" s="1"/>
      <c r="N239" s="1"/>
      <c r="T239"/>
      <c r="U239"/>
      <c r="V239"/>
      <c r="W239"/>
      <c r="X239"/>
      <c r="Y239"/>
    </row>
    <row r="240" spans="7:25" ht="12.75">
      <c r="G240" s="4"/>
      <c r="H240" s="4"/>
      <c r="I240" s="1"/>
      <c r="J240" s="1"/>
      <c r="K240" s="1"/>
      <c r="L240" s="1"/>
      <c r="M240" s="1"/>
      <c r="N240" s="1"/>
      <c r="T240"/>
      <c r="U240"/>
      <c r="V240"/>
      <c r="W240"/>
      <c r="X240"/>
      <c r="Y240"/>
    </row>
    <row r="241" spans="7:25" ht="12.75">
      <c r="G241" s="4"/>
      <c r="H241" s="4"/>
      <c r="I241" s="1"/>
      <c r="J241" s="1"/>
      <c r="K241" s="1"/>
      <c r="L241" s="1"/>
      <c r="M241" s="1"/>
      <c r="N241" s="1"/>
      <c r="T241"/>
      <c r="U241"/>
      <c r="V241"/>
      <c r="W241"/>
      <c r="X241"/>
      <c r="Y241"/>
    </row>
    <row r="242" spans="7:25" ht="12.75">
      <c r="G242" s="4"/>
      <c r="H242" s="4"/>
      <c r="I242" s="1"/>
      <c r="J242" s="1"/>
      <c r="K242" s="1"/>
      <c r="L242" s="1"/>
      <c r="M242" s="1"/>
      <c r="N242" s="1"/>
      <c r="T242"/>
      <c r="U242"/>
      <c r="V242"/>
      <c r="W242"/>
      <c r="X242"/>
      <c r="Y242"/>
    </row>
    <row r="243" spans="7:25" ht="12.75">
      <c r="G243" s="4"/>
      <c r="H243" s="4"/>
      <c r="I243" s="1"/>
      <c r="J243" s="1"/>
      <c r="K243" s="1"/>
      <c r="L243" s="1"/>
      <c r="M243" s="1"/>
      <c r="N243" s="1"/>
      <c r="T243"/>
      <c r="U243"/>
      <c r="V243"/>
      <c r="W243"/>
      <c r="X243"/>
      <c r="Y243"/>
    </row>
    <row r="244" spans="7:25" ht="12.75">
      <c r="G244" s="4"/>
      <c r="H244" s="4"/>
      <c r="I244" s="1"/>
      <c r="J244" s="1"/>
      <c r="K244" s="1"/>
      <c r="L244" s="1"/>
      <c r="M244" s="1"/>
      <c r="N244" s="1"/>
      <c r="T244"/>
      <c r="U244"/>
      <c r="V244"/>
      <c r="W244"/>
      <c r="X244"/>
      <c r="Y244"/>
    </row>
    <row r="245" spans="7:25" ht="12.75">
      <c r="G245" s="4"/>
      <c r="H245" s="4"/>
      <c r="I245" s="1"/>
      <c r="J245" s="1"/>
      <c r="K245" s="1"/>
      <c r="L245" s="1"/>
      <c r="M245" s="1"/>
      <c r="N245" s="1"/>
      <c r="T245"/>
      <c r="U245"/>
      <c r="V245"/>
      <c r="W245"/>
      <c r="X245"/>
      <c r="Y245"/>
    </row>
    <row r="246" spans="7:25" ht="12.75">
      <c r="G246" s="4"/>
      <c r="H246" s="4"/>
      <c r="I246" s="1"/>
      <c r="J246" s="1"/>
      <c r="K246" s="1"/>
      <c r="L246" s="1"/>
      <c r="M246" s="1"/>
      <c r="N246" s="1"/>
      <c r="T246"/>
      <c r="U246"/>
      <c r="V246"/>
      <c r="W246"/>
      <c r="X246"/>
      <c r="Y246"/>
    </row>
    <row r="247" spans="7:25" ht="12.75">
      <c r="G247" s="4"/>
      <c r="H247" s="4"/>
      <c r="I247" s="1"/>
      <c r="J247" s="1"/>
      <c r="K247" s="1"/>
      <c r="L247" s="1"/>
      <c r="M247" s="1"/>
      <c r="N247" s="1"/>
      <c r="T247"/>
      <c r="U247"/>
      <c r="V247"/>
      <c r="W247"/>
      <c r="X247"/>
      <c r="Y247"/>
    </row>
    <row r="248" spans="7:25" ht="12.75">
      <c r="G248" s="4"/>
      <c r="H248" s="4"/>
      <c r="I248" s="1"/>
      <c r="J248" s="1"/>
      <c r="K248" s="1"/>
      <c r="L248" s="1"/>
      <c r="M248" s="1"/>
      <c r="N248" s="1"/>
      <c r="T248"/>
      <c r="U248"/>
      <c r="V248"/>
      <c r="W248"/>
      <c r="X248"/>
      <c r="Y248"/>
    </row>
    <row r="249" spans="7:25" ht="12.75">
      <c r="G249" s="4"/>
      <c r="H249" s="4"/>
      <c r="I249" s="1"/>
      <c r="J249" s="1"/>
      <c r="K249" s="1"/>
      <c r="L249" s="1"/>
      <c r="M249" s="1"/>
      <c r="N249" s="1"/>
      <c r="T249"/>
      <c r="U249"/>
      <c r="V249"/>
      <c r="W249"/>
      <c r="X249"/>
      <c r="Y249"/>
    </row>
    <row r="250" spans="7:25" ht="12.75">
      <c r="G250" s="4"/>
      <c r="H250" s="4"/>
      <c r="I250" s="1"/>
      <c r="J250" s="1"/>
      <c r="K250" s="1"/>
      <c r="L250" s="1"/>
      <c r="M250" s="1"/>
      <c r="N250" s="1"/>
      <c r="T250"/>
      <c r="U250"/>
      <c r="V250"/>
      <c r="W250"/>
      <c r="X250"/>
      <c r="Y250"/>
    </row>
    <row r="251" spans="7:25" ht="12.75">
      <c r="G251" s="4"/>
      <c r="H251" s="4"/>
      <c r="I251" s="1"/>
      <c r="J251" s="1"/>
      <c r="K251" s="1"/>
      <c r="L251" s="1"/>
      <c r="M251" s="1"/>
      <c r="N251" s="1"/>
      <c r="T251"/>
      <c r="U251"/>
      <c r="V251"/>
      <c r="W251"/>
      <c r="X251"/>
      <c r="Y251"/>
    </row>
    <row r="252" spans="7:25" ht="12.75">
      <c r="G252" s="4"/>
      <c r="H252" s="4"/>
      <c r="I252" s="1"/>
      <c r="J252" s="1"/>
      <c r="K252" s="1"/>
      <c r="L252" s="1"/>
      <c r="M252" s="1"/>
      <c r="N252" s="1"/>
      <c r="T252"/>
      <c r="U252"/>
      <c r="V252"/>
      <c r="W252"/>
      <c r="X252"/>
      <c r="Y252"/>
    </row>
    <row r="253" spans="7:25" ht="12.75">
      <c r="G253" s="4"/>
      <c r="H253" s="4"/>
      <c r="I253" s="1"/>
      <c r="J253" s="1"/>
      <c r="K253" s="1"/>
      <c r="L253" s="1"/>
      <c r="M253" s="1"/>
      <c r="N253" s="1"/>
      <c r="T253"/>
      <c r="U253"/>
      <c r="V253"/>
      <c r="W253"/>
      <c r="X253"/>
      <c r="Y253"/>
    </row>
    <row r="254" spans="7:25" ht="12.75">
      <c r="G254" s="4"/>
      <c r="H254" s="4"/>
      <c r="I254" s="1"/>
      <c r="J254" s="1"/>
      <c r="K254" s="1"/>
      <c r="L254" s="1"/>
      <c r="M254" s="1"/>
      <c r="N254" s="1"/>
      <c r="T254"/>
      <c r="U254"/>
      <c r="V254"/>
      <c r="W254"/>
      <c r="X254"/>
      <c r="Y254"/>
    </row>
    <row r="255" spans="7:25" ht="12.75">
      <c r="G255" s="4"/>
      <c r="H255" s="4"/>
      <c r="I255" s="1"/>
      <c r="J255" s="1"/>
      <c r="K255" s="1"/>
      <c r="L255" s="1"/>
      <c r="M255" s="1"/>
      <c r="N255" s="1"/>
      <c r="T255"/>
      <c r="U255"/>
      <c r="V255"/>
      <c r="W255"/>
      <c r="X255"/>
      <c r="Y255"/>
    </row>
    <row r="256" spans="7:25" ht="12.75">
      <c r="G256" s="4"/>
      <c r="H256" s="4"/>
      <c r="I256" s="1"/>
      <c r="J256" s="1"/>
      <c r="K256" s="1"/>
      <c r="L256" s="1"/>
      <c r="M256" s="1"/>
      <c r="N256" s="1"/>
      <c r="T256"/>
      <c r="U256"/>
      <c r="V256"/>
      <c r="W256"/>
      <c r="X256"/>
      <c r="Y256"/>
    </row>
    <row r="257" spans="7:25" ht="12.75">
      <c r="G257" s="4"/>
      <c r="H257" s="4"/>
      <c r="I257" s="1"/>
      <c r="J257" s="1"/>
      <c r="K257" s="1"/>
      <c r="L257" s="1"/>
      <c r="M257" s="1"/>
      <c r="N257" s="1"/>
      <c r="T257"/>
      <c r="U257"/>
      <c r="V257"/>
      <c r="W257"/>
      <c r="X257"/>
      <c r="Y257"/>
    </row>
    <row r="258" spans="7:25" ht="12.75">
      <c r="G258" s="4"/>
      <c r="H258" s="4"/>
      <c r="I258" s="1"/>
      <c r="J258" s="1"/>
      <c r="K258" s="1"/>
      <c r="L258" s="1"/>
      <c r="M258" s="1"/>
      <c r="N258" s="1"/>
      <c r="T258"/>
      <c r="U258"/>
      <c r="V258"/>
      <c r="W258"/>
      <c r="X258"/>
      <c r="Y258"/>
    </row>
    <row r="259" spans="7:25" ht="12.75">
      <c r="G259" s="4"/>
      <c r="H259" s="4"/>
      <c r="I259" s="1"/>
      <c r="J259" s="1"/>
      <c r="K259" s="1"/>
      <c r="L259" s="1"/>
      <c r="M259" s="1"/>
      <c r="N259" s="1"/>
      <c r="T259"/>
      <c r="U259"/>
      <c r="V259"/>
      <c r="W259"/>
      <c r="X259"/>
      <c r="Y259"/>
    </row>
    <row r="260" spans="7:25" ht="12.75">
      <c r="G260" s="4"/>
      <c r="H260" s="4"/>
      <c r="I260" s="1"/>
      <c r="J260" s="1"/>
      <c r="K260" s="1"/>
      <c r="L260" s="1"/>
      <c r="M260" s="1"/>
      <c r="N260" s="1"/>
      <c r="T260"/>
      <c r="U260"/>
      <c r="V260"/>
      <c r="W260"/>
      <c r="X260"/>
      <c r="Y260"/>
    </row>
    <row r="261" spans="7:25" ht="12.75">
      <c r="G261" s="4"/>
      <c r="H261" s="4"/>
      <c r="I261" s="1"/>
      <c r="J261" s="1"/>
      <c r="K261" s="1"/>
      <c r="L261" s="1"/>
      <c r="M261" s="1"/>
      <c r="N261" s="1"/>
      <c r="T261"/>
      <c r="U261"/>
      <c r="V261"/>
      <c r="W261"/>
      <c r="X261"/>
      <c r="Y261"/>
    </row>
    <row r="262" spans="7:25" ht="12.75">
      <c r="G262" s="4"/>
      <c r="H262" s="4"/>
      <c r="I262" s="1"/>
      <c r="J262" s="1"/>
      <c r="K262" s="1"/>
      <c r="L262" s="1"/>
      <c r="M262" s="1"/>
      <c r="N262" s="1"/>
      <c r="T262"/>
      <c r="U262"/>
      <c r="V262"/>
      <c r="W262"/>
      <c r="X262"/>
      <c r="Y262"/>
    </row>
    <row r="263" spans="7:25" ht="12.75">
      <c r="G263" s="4"/>
      <c r="H263" s="4"/>
      <c r="I263" s="1"/>
      <c r="J263" s="1"/>
      <c r="K263" s="1"/>
      <c r="L263" s="1"/>
      <c r="M263" s="1"/>
      <c r="N263" s="1"/>
      <c r="T263"/>
      <c r="U263"/>
      <c r="V263"/>
      <c r="W263"/>
      <c r="X263"/>
      <c r="Y263"/>
    </row>
    <row r="264" spans="7:25" ht="12.75">
      <c r="G264" s="4"/>
      <c r="H264" s="4"/>
      <c r="I264" s="1"/>
      <c r="J264" s="1"/>
      <c r="K264" s="1"/>
      <c r="L264" s="1"/>
      <c r="M264" s="1"/>
      <c r="N264" s="1"/>
      <c r="T264"/>
      <c r="U264"/>
      <c r="V264"/>
      <c r="W264"/>
      <c r="X264"/>
      <c r="Y264"/>
    </row>
    <row r="265" spans="7:25" ht="12.75">
      <c r="G265" s="4"/>
      <c r="H265" s="4"/>
      <c r="I265" s="1"/>
      <c r="J265" s="1"/>
      <c r="K265" s="1"/>
      <c r="L265" s="1"/>
      <c r="M265" s="1"/>
      <c r="N265" s="1"/>
      <c r="T265"/>
      <c r="U265"/>
      <c r="V265"/>
      <c r="W265"/>
      <c r="X265"/>
      <c r="Y265"/>
    </row>
    <row r="266" spans="7:25" ht="12.75">
      <c r="G266" s="4"/>
      <c r="H266" s="4"/>
      <c r="I266" s="1"/>
      <c r="J266" s="1"/>
      <c r="K266" s="1"/>
      <c r="L266" s="1"/>
      <c r="M266" s="1"/>
      <c r="N266" s="1"/>
      <c r="T266"/>
      <c r="U266"/>
      <c r="V266"/>
      <c r="W266"/>
      <c r="X266"/>
      <c r="Y266"/>
    </row>
    <row r="267" spans="7:25" ht="12.75">
      <c r="G267" s="4"/>
      <c r="H267" s="4"/>
      <c r="I267" s="1"/>
      <c r="J267" s="1"/>
      <c r="K267" s="1"/>
      <c r="L267" s="1"/>
      <c r="M267" s="1"/>
      <c r="N267" s="1"/>
      <c r="T267"/>
      <c r="U267"/>
      <c r="V267"/>
      <c r="W267"/>
      <c r="X267"/>
      <c r="Y267"/>
    </row>
    <row r="268" spans="7:25" ht="12.75">
      <c r="G268" s="4"/>
      <c r="H268" s="4"/>
      <c r="I268" s="1"/>
      <c r="J268" s="1"/>
      <c r="K268" s="1"/>
      <c r="L268" s="1"/>
      <c r="M268" s="1"/>
      <c r="N268" s="1"/>
      <c r="T268"/>
      <c r="U268"/>
      <c r="V268"/>
      <c r="W268"/>
      <c r="X268"/>
      <c r="Y268"/>
    </row>
    <row r="269" spans="7:25" ht="12.75">
      <c r="G269" s="4"/>
      <c r="H269" s="4"/>
      <c r="I269" s="1"/>
      <c r="J269" s="1"/>
      <c r="K269" s="1"/>
      <c r="L269" s="1"/>
      <c r="M269" s="1"/>
      <c r="N269" s="1"/>
      <c r="T269"/>
      <c r="U269"/>
      <c r="V269"/>
      <c r="W269"/>
      <c r="X269"/>
      <c r="Y269"/>
    </row>
    <row r="270" spans="7:25" ht="12.75">
      <c r="G270" s="4"/>
      <c r="H270" s="4"/>
      <c r="I270" s="1"/>
      <c r="J270" s="1"/>
      <c r="K270" s="1"/>
      <c r="L270" s="1"/>
      <c r="M270" s="1"/>
      <c r="N270" s="1"/>
      <c r="T270"/>
      <c r="U270"/>
      <c r="V270"/>
      <c r="W270"/>
      <c r="X270"/>
      <c r="Y270"/>
    </row>
    <row r="271" spans="7:25" ht="12.75">
      <c r="G271" s="4"/>
      <c r="H271" s="4"/>
      <c r="I271" s="1"/>
      <c r="J271" s="1"/>
      <c r="K271" s="1"/>
      <c r="L271" s="1"/>
      <c r="M271" s="1"/>
      <c r="N271" s="1"/>
      <c r="T271"/>
      <c r="U271"/>
      <c r="V271"/>
      <c r="W271"/>
      <c r="X271"/>
      <c r="Y271"/>
    </row>
    <row r="272" spans="7:25" ht="12.75">
      <c r="G272" s="4"/>
      <c r="H272" s="4"/>
      <c r="I272" s="1"/>
      <c r="J272" s="1"/>
      <c r="K272" s="1"/>
      <c r="L272" s="1"/>
      <c r="M272" s="1"/>
      <c r="N272" s="1"/>
      <c r="T272"/>
      <c r="U272"/>
      <c r="V272"/>
      <c r="W272"/>
      <c r="X272"/>
      <c r="Y272"/>
    </row>
    <row r="273" spans="7:25" ht="12.75">
      <c r="G273" s="4"/>
      <c r="H273" s="4"/>
      <c r="I273" s="1"/>
      <c r="J273" s="1"/>
      <c r="K273" s="1"/>
      <c r="L273" s="1"/>
      <c r="M273" s="1"/>
      <c r="N273" s="1"/>
      <c r="T273"/>
      <c r="U273"/>
      <c r="V273"/>
      <c r="W273"/>
      <c r="X273"/>
      <c r="Y273"/>
    </row>
    <row r="274" spans="7:25" ht="12.75">
      <c r="G274" s="4"/>
      <c r="H274" s="4"/>
      <c r="I274" s="1"/>
      <c r="J274" s="1"/>
      <c r="K274" s="1"/>
      <c r="L274" s="1"/>
      <c r="M274" s="1"/>
      <c r="N274" s="1"/>
      <c r="T274"/>
      <c r="U274"/>
      <c r="V274"/>
      <c r="W274"/>
      <c r="X274"/>
      <c r="Y274"/>
    </row>
    <row r="275" spans="7:25" ht="12.75">
      <c r="G275" s="4"/>
      <c r="H275" s="4"/>
      <c r="I275" s="1"/>
      <c r="J275" s="1"/>
      <c r="K275" s="1"/>
      <c r="L275" s="1"/>
      <c r="M275" s="1"/>
      <c r="N275" s="1"/>
      <c r="T275"/>
      <c r="U275"/>
      <c r="V275"/>
      <c r="W275"/>
      <c r="X275"/>
      <c r="Y275"/>
    </row>
    <row r="276" spans="7:25" ht="12.75">
      <c r="G276" s="4"/>
      <c r="H276" s="4"/>
      <c r="I276" s="1"/>
      <c r="J276" s="1"/>
      <c r="K276" s="1"/>
      <c r="L276" s="1"/>
      <c r="M276" s="1"/>
      <c r="N276" s="1"/>
      <c r="T276"/>
      <c r="U276"/>
      <c r="V276"/>
      <c r="W276"/>
      <c r="X276"/>
      <c r="Y276"/>
    </row>
    <row r="277" spans="7:25" ht="12.75">
      <c r="G277" s="4"/>
      <c r="H277" s="4"/>
      <c r="I277" s="1"/>
      <c r="J277" s="1"/>
      <c r="K277" s="1"/>
      <c r="L277" s="1"/>
      <c r="M277" s="1"/>
      <c r="N277" s="1"/>
      <c r="T277"/>
      <c r="U277"/>
      <c r="V277"/>
      <c r="W277"/>
      <c r="X277"/>
      <c r="Y277"/>
    </row>
    <row r="278" spans="7:25" ht="12.75">
      <c r="G278" s="4"/>
      <c r="H278" s="4"/>
      <c r="I278" s="1"/>
      <c r="J278" s="1"/>
      <c r="K278" s="1"/>
      <c r="L278" s="1"/>
      <c r="M278" s="1"/>
      <c r="N278" s="1"/>
      <c r="T278"/>
      <c r="U278"/>
      <c r="V278"/>
      <c r="W278"/>
      <c r="X278"/>
      <c r="Y278"/>
    </row>
    <row r="279" spans="7:25" ht="12.75">
      <c r="G279" s="4"/>
      <c r="H279" s="4"/>
      <c r="I279" s="1"/>
      <c r="J279" s="1"/>
      <c r="K279" s="1"/>
      <c r="L279" s="1"/>
      <c r="M279" s="1"/>
      <c r="N279" s="1"/>
      <c r="T279"/>
      <c r="U279"/>
      <c r="V279"/>
      <c r="W279"/>
      <c r="X279"/>
      <c r="Y279"/>
    </row>
    <row r="280" spans="7:25" ht="12.75">
      <c r="G280" s="4"/>
      <c r="H280" s="4"/>
      <c r="I280" s="1"/>
      <c r="J280" s="1"/>
      <c r="K280" s="1"/>
      <c r="L280" s="1"/>
      <c r="M280" s="1"/>
      <c r="N280" s="1"/>
      <c r="T280"/>
      <c r="U280"/>
      <c r="V280"/>
      <c r="W280"/>
      <c r="X280"/>
      <c r="Y280"/>
    </row>
    <row r="281" spans="7:25" ht="12.75">
      <c r="G281" s="4"/>
      <c r="H281" s="4"/>
      <c r="I281" s="1"/>
      <c r="J281" s="1"/>
      <c r="K281" s="1"/>
      <c r="L281" s="1"/>
      <c r="M281" s="1"/>
      <c r="N281" s="1"/>
      <c r="T281"/>
      <c r="U281"/>
      <c r="V281"/>
      <c r="W281"/>
      <c r="X281"/>
      <c r="Y281"/>
    </row>
    <row r="282" spans="7:25" ht="12.75">
      <c r="G282" s="4"/>
      <c r="H282" s="4"/>
      <c r="I282" s="1"/>
      <c r="J282" s="1"/>
      <c r="K282" s="1"/>
      <c r="L282" s="1"/>
      <c r="M282" s="1"/>
      <c r="N282" s="1"/>
      <c r="T282"/>
      <c r="U282"/>
      <c r="V282"/>
      <c r="W282"/>
      <c r="X282"/>
      <c r="Y282"/>
    </row>
    <row r="283" spans="7:25" ht="12.75">
      <c r="G283" s="4"/>
      <c r="H283" s="4"/>
      <c r="I283" s="1"/>
      <c r="J283" s="1"/>
      <c r="K283" s="1"/>
      <c r="L283" s="1"/>
      <c r="M283" s="1"/>
      <c r="N283" s="1"/>
      <c r="T283"/>
      <c r="U283"/>
      <c r="V283"/>
      <c r="W283"/>
      <c r="X283"/>
      <c r="Y283"/>
    </row>
    <row r="284" spans="7:25" ht="12.75">
      <c r="G284" s="4"/>
      <c r="H284" s="4"/>
      <c r="I284" s="1"/>
      <c r="J284" s="1"/>
      <c r="K284" s="1"/>
      <c r="L284" s="1"/>
      <c r="M284" s="1"/>
      <c r="N284" s="1"/>
      <c r="T284"/>
      <c r="U284"/>
      <c r="V284"/>
      <c r="W284"/>
      <c r="X284"/>
      <c r="Y284"/>
    </row>
    <row r="285" spans="7:25" ht="12.75">
      <c r="G285" s="4"/>
      <c r="H285" s="4"/>
      <c r="I285" s="1"/>
      <c r="J285" s="1"/>
      <c r="K285" s="1"/>
      <c r="L285" s="1"/>
      <c r="M285" s="1"/>
      <c r="N285" s="1"/>
      <c r="T285"/>
      <c r="U285"/>
      <c r="V285"/>
      <c r="W285"/>
      <c r="X285"/>
      <c r="Y285"/>
    </row>
    <row r="286" spans="7:25" ht="12.75">
      <c r="G286" s="4"/>
      <c r="H286" s="4"/>
      <c r="I286" s="1"/>
      <c r="J286" s="1"/>
      <c r="K286" s="1"/>
      <c r="L286" s="1"/>
      <c r="M286" s="1"/>
      <c r="N286" s="1"/>
      <c r="T286"/>
      <c r="U286"/>
      <c r="V286"/>
      <c r="W286"/>
      <c r="X286"/>
      <c r="Y286"/>
    </row>
    <row r="287" spans="7:25" ht="12.75">
      <c r="G287" s="4"/>
      <c r="H287" s="4"/>
      <c r="I287" s="1"/>
      <c r="J287" s="1"/>
      <c r="K287" s="1"/>
      <c r="L287" s="1"/>
      <c r="M287" s="1"/>
      <c r="N287" s="1"/>
      <c r="T287"/>
      <c r="U287"/>
      <c r="V287"/>
      <c r="W287"/>
      <c r="X287"/>
      <c r="Y287"/>
    </row>
    <row r="288" spans="7:25" ht="12.75">
      <c r="G288" s="4"/>
      <c r="H288" s="4"/>
      <c r="I288" s="1"/>
      <c r="J288" s="1"/>
      <c r="K288" s="1"/>
      <c r="L288" s="1"/>
      <c r="M288" s="1"/>
      <c r="N288" s="1"/>
      <c r="T288"/>
      <c r="U288"/>
      <c r="V288"/>
      <c r="W288"/>
      <c r="X288"/>
      <c r="Y288"/>
    </row>
    <row r="289" spans="7:25" ht="12.75">
      <c r="G289" s="4"/>
      <c r="H289" s="4"/>
      <c r="I289" s="1"/>
      <c r="J289" s="1"/>
      <c r="K289" s="1"/>
      <c r="L289" s="1"/>
      <c r="M289" s="1"/>
      <c r="N289" s="1"/>
      <c r="T289"/>
      <c r="U289"/>
      <c r="V289"/>
      <c r="W289"/>
      <c r="X289"/>
      <c r="Y289"/>
    </row>
    <row r="290" spans="7:25" ht="12.75">
      <c r="G290" s="4"/>
      <c r="H290" s="4"/>
      <c r="I290" s="1"/>
      <c r="J290" s="1"/>
      <c r="K290" s="1"/>
      <c r="L290" s="1"/>
      <c r="M290" s="1"/>
      <c r="N290" s="1"/>
      <c r="T290"/>
      <c r="U290"/>
      <c r="V290"/>
      <c r="W290"/>
      <c r="X290"/>
      <c r="Y290"/>
    </row>
    <row r="291" spans="7:25" ht="12.75">
      <c r="G291" s="4"/>
      <c r="H291" s="4"/>
      <c r="I291" s="1"/>
      <c r="J291" s="1"/>
      <c r="K291" s="1"/>
      <c r="L291" s="1"/>
      <c r="M291" s="1"/>
      <c r="N291" s="1"/>
      <c r="T291"/>
      <c r="U291"/>
      <c r="V291"/>
      <c r="W291"/>
      <c r="X291"/>
      <c r="Y291"/>
    </row>
    <row r="292" spans="7:25" ht="12.75">
      <c r="G292" s="4"/>
      <c r="H292" s="4"/>
      <c r="I292" s="1"/>
      <c r="J292" s="1"/>
      <c r="K292" s="1"/>
      <c r="L292" s="1"/>
      <c r="M292" s="1"/>
      <c r="N292" s="1"/>
      <c r="T292"/>
      <c r="U292"/>
      <c r="V292"/>
      <c r="W292"/>
      <c r="X292"/>
      <c r="Y292"/>
    </row>
    <row r="293" spans="7:25" ht="12.75">
      <c r="G293" s="4"/>
      <c r="H293" s="4"/>
      <c r="I293" s="1"/>
      <c r="J293" s="1"/>
      <c r="K293" s="1"/>
      <c r="L293" s="1"/>
      <c r="M293" s="1"/>
      <c r="N293" s="1"/>
      <c r="T293"/>
      <c r="U293"/>
      <c r="V293"/>
      <c r="W293"/>
      <c r="X293"/>
      <c r="Y293"/>
    </row>
    <row r="294" spans="7:25" ht="12.75">
      <c r="G294" s="4"/>
      <c r="H294" s="4"/>
      <c r="I294" s="1"/>
      <c r="J294" s="1"/>
      <c r="K294" s="1"/>
      <c r="L294" s="1"/>
      <c r="M294" s="1"/>
      <c r="N294" s="1"/>
      <c r="T294"/>
      <c r="U294"/>
      <c r="V294"/>
      <c r="W294"/>
      <c r="X294"/>
      <c r="Y294"/>
    </row>
    <row r="295" spans="7:25" ht="12.75">
      <c r="G295" s="4"/>
      <c r="H295" s="4"/>
      <c r="I295" s="1"/>
      <c r="J295" s="1"/>
      <c r="K295" s="1"/>
      <c r="L295" s="1"/>
      <c r="M295" s="1"/>
      <c r="N295" s="1"/>
      <c r="T295"/>
      <c r="U295"/>
      <c r="V295"/>
      <c r="W295"/>
      <c r="X295"/>
      <c r="Y295"/>
    </row>
    <row r="296" spans="7:25" ht="12.75">
      <c r="G296" s="4"/>
      <c r="H296" s="4"/>
      <c r="I296" s="1"/>
      <c r="J296" s="1"/>
      <c r="K296" s="1"/>
      <c r="L296" s="1"/>
      <c r="M296" s="1"/>
      <c r="N296" s="1"/>
      <c r="T296"/>
      <c r="U296"/>
      <c r="V296"/>
      <c r="W296"/>
      <c r="X296"/>
      <c r="Y296"/>
    </row>
    <row r="297" spans="7:25" ht="12.75">
      <c r="G297" s="4"/>
      <c r="H297" s="4"/>
      <c r="I297" s="1"/>
      <c r="J297" s="1"/>
      <c r="K297" s="1"/>
      <c r="L297" s="1"/>
      <c r="M297" s="1"/>
      <c r="N297" s="1"/>
      <c r="T297"/>
      <c r="U297"/>
      <c r="V297"/>
      <c r="W297"/>
      <c r="X297"/>
      <c r="Y297"/>
    </row>
    <row r="298" spans="7:25" ht="12.75">
      <c r="G298" s="4"/>
      <c r="H298" s="4"/>
      <c r="I298" s="1"/>
      <c r="J298" s="1"/>
      <c r="K298" s="1"/>
      <c r="L298" s="1"/>
      <c r="M298" s="1"/>
      <c r="N298" s="1"/>
      <c r="T298"/>
      <c r="U298"/>
      <c r="V298"/>
      <c r="W298"/>
      <c r="X298"/>
      <c r="Y298"/>
    </row>
    <row r="299" spans="7:25" ht="12.75">
      <c r="G299" s="4"/>
      <c r="H299" s="4"/>
      <c r="I299" s="1"/>
      <c r="J299" s="1"/>
      <c r="K299" s="1"/>
      <c r="L299" s="1"/>
      <c r="M299" s="1"/>
      <c r="N299" s="1"/>
      <c r="T299"/>
      <c r="U299"/>
      <c r="V299"/>
      <c r="W299"/>
      <c r="X299"/>
      <c r="Y299"/>
    </row>
    <row r="300" spans="7:25" ht="12.75">
      <c r="G300" s="4"/>
      <c r="H300" s="4"/>
      <c r="I300" s="1"/>
      <c r="J300" s="1"/>
      <c r="K300" s="1"/>
      <c r="L300" s="1"/>
      <c r="M300" s="1"/>
      <c r="N300" s="1"/>
      <c r="T300"/>
      <c r="U300"/>
      <c r="V300"/>
      <c r="W300"/>
      <c r="X300"/>
      <c r="Y300"/>
    </row>
    <row r="301" spans="7:25" ht="12.75">
      <c r="G301" s="4"/>
      <c r="H301" s="4"/>
      <c r="I301" s="1"/>
      <c r="J301" s="1"/>
      <c r="K301" s="1"/>
      <c r="L301" s="1"/>
      <c r="M301" s="1"/>
      <c r="N301" s="1"/>
      <c r="T301"/>
      <c r="U301"/>
      <c r="V301"/>
      <c r="W301"/>
      <c r="X301"/>
      <c r="Y301"/>
    </row>
    <row r="302" spans="7:25" ht="12.75">
      <c r="G302" s="4"/>
      <c r="H302" s="4"/>
      <c r="I302" s="1"/>
      <c r="J302" s="1"/>
      <c r="K302" s="1"/>
      <c r="L302" s="1"/>
      <c r="M302" s="1"/>
      <c r="N302" s="1"/>
      <c r="T302"/>
      <c r="U302"/>
      <c r="V302"/>
      <c r="W302"/>
      <c r="X302"/>
      <c r="Y302"/>
    </row>
    <row r="303" spans="7:25" ht="12.75">
      <c r="G303" s="4"/>
      <c r="H303" s="4"/>
      <c r="I303" s="1"/>
      <c r="J303" s="1"/>
      <c r="K303" s="1"/>
      <c r="L303" s="1"/>
      <c r="M303" s="1"/>
      <c r="N303" s="1"/>
      <c r="T303"/>
      <c r="U303"/>
      <c r="V303"/>
      <c r="W303"/>
      <c r="X303"/>
      <c r="Y303"/>
    </row>
    <row r="304" spans="7:25" ht="12.75">
      <c r="G304" s="4"/>
      <c r="H304" s="4"/>
      <c r="I304" s="1"/>
      <c r="J304" s="1"/>
      <c r="K304" s="1"/>
      <c r="L304" s="1"/>
      <c r="M304" s="1"/>
      <c r="N304" s="1"/>
      <c r="T304"/>
      <c r="U304"/>
      <c r="V304"/>
      <c r="W304"/>
      <c r="X304"/>
      <c r="Y304"/>
    </row>
    <row r="305" spans="7:25" ht="12.75">
      <c r="G305" s="4"/>
      <c r="H305" s="4"/>
      <c r="I305" s="1"/>
      <c r="J305" s="1"/>
      <c r="K305" s="1"/>
      <c r="L305" s="1"/>
      <c r="M305" s="1"/>
      <c r="N305" s="1"/>
      <c r="T305"/>
      <c r="U305"/>
      <c r="V305"/>
      <c r="W305"/>
      <c r="X305"/>
      <c r="Y305"/>
    </row>
    <row r="306" spans="7:25" ht="12.75">
      <c r="G306" s="4"/>
      <c r="H306" s="4"/>
      <c r="I306" s="1"/>
      <c r="J306" s="1"/>
      <c r="K306" s="1"/>
      <c r="L306" s="1"/>
      <c r="M306" s="1"/>
      <c r="N306" s="1"/>
      <c r="T306"/>
      <c r="U306"/>
      <c r="V306"/>
      <c r="W306"/>
      <c r="X306"/>
      <c r="Y306"/>
    </row>
    <row r="307" spans="7:25" ht="12.75">
      <c r="G307" s="4"/>
      <c r="H307" s="4"/>
      <c r="I307" s="1"/>
      <c r="J307" s="1"/>
      <c r="K307" s="1"/>
      <c r="L307" s="1"/>
      <c r="M307" s="1"/>
      <c r="N307" s="1"/>
      <c r="T307"/>
      <c r="U307"/>
      <c r="V307"/>
      <c r="W307"/>
      <c r="X307"/>
      <c r="Y307"/>
    </row>
    <row r="308" spans="7:25" ht="12.75">
      <c r="G308" s="4"/>
      <c r="H308" s="4"/>
      <c r="I308" s="1"/>
      <c r="J308" s="1"/>
      <c r="K308" s="1"/>
      <c r="L308" s="1"/>
      <c r="M308" s="1"/>
      <c r="N308" s="1"/>
      <c r="T308"/>
      <c r="U308"/>
      <c r="V308"/>
      <c r="W308"/>
      <c r="X308"/>
      <c r="Y308"/>
    </row>
    <row r="309" spans="7:25" ht="12.75">
      <c r="G309" s="4"/>
      <c r="H309" s="4"/>
      <c r="I309" s="1"/>
      <c r="J309" s="1"/>
      <c r="K309" s="1"/>
      <c r="L309" s="1"/>
      <c r="M309" s="1"/>
      <c r="N309" s="1"/>
      <c r="T309"/>
      <c r="U309"/>
      <c r="V309"/>
      <c r="W309"/>
      <c r="X309"/>
      <c r="Y309"/>
    </row>
    <row r="310" spans="7:25" ht="12.75">
      <c r="G310" s="4"/>
      <c r="H310" s="4"/>
      <c r="I310" s="1"/>
      <c r="J310" s="1"/>
      <c r="K310" s="1"/>
      <c r="L310" s="1"/>
      <c r="M310" s="1"/>
      <c r="N310" s="1"/>
      <c r="T310"/>
      <c r="U310"/>
      <c r="V310"/>
      <c r="W310"/>
      <c r="X310"/>
      <c r="Y310"/>
    </row>
    <row r="311" spans="7:25" ht="12.75">
      <c r="G311" s="4"/>
      <c r="H311" s="4"/>
      <c r="I311" s="1"/>
      <c r="J311" s="1"/>
      <c r="K311" s="1"/>
      <c r="L311" s="1"/>
      <c r="M311" s="1"/>
      <c r="N311" s="1"/>
      <c r="T311"/>
      <c r="U311"/>
      <c r="V311"/>
      <c r="W311"/>
      <c r="X311"/>
      <c r="Y311"/>
    </row>
    <row r="312" spans="7:25" ht="12.75">
      <c r="G312" s="4"/>
      <c r="H312" s="4"/>
      <c r="I312" s="1"/>
      <c r="J312" s="1"/>
      <c r="K312" s="1"/>
      <c r="L312" s="1"/>
      <c r="M312" s="1"/>
      <c r="N312" s="1"/>
      <c r="T312"/>
      <c r="U312"/>
      <c r="V312"/>
      <c r="W312"/>
      <c r="X312"/>
      <c r="Y312"/>
    </row>
    <row r="313" spans="7:25" ht="12.75">
      <c r="G313" s="4"/>
      <c r="H313" s="4"/>
      <c r="I313" s="1"/>
      <c r="J313" s="1"/>
      <c r="K313" s="1"/>
      <c r="L313" s="1"/>
      <c r="M313" s="1"/>
      <c r="N313" s="1"/>
      <c r="T313"/>
      <c r="U313"/>
      <c r="V313"/>
      <c r="W313"/>
      <c r="X313"/>
      <c r="Y313"/>
    </row>
    <row r="314" spans="7:25" ht="12.75">
      <c r="G314" s="4"/>
      <c r="H314" s="4"/>
      <c r="I314" s="1"/>
      <c r="J314" s="1"/>
      <c r="K314" s="1"/>
      <c r="L314" s="1"/>
      <c r="M314" s="1"/>
      <c r="N314" s="1"/>
      <c r="T314"/>
      <c r="U314"/>
      <c r="V314"/>
      <c r="W314"/>
      <c r="X314"/>
      <c r="Y314"/>
    </row>
    <row r="315" spans="7:25" ht="12.75">
      <c r="G315" s="4"/>
      <c r="H315" s="4"/>
      <c r="I315" s="1"/>
      <c r="J315" s="1"/>
      <c r="K315" s="1"/>
      <c r="L315" s="1"/>
      <c r="M315" s="1"/>
      <c r="N315" s="1"/>
      <c r="T315"/>
      <c r="U315"/>
      <c r="V315"/>
      <c r="W315"/>
      <c r="X315"/>
      <c r="Y315"/>
    </row>
    <row r="316" spans="7:25" ht="12.75">
      <c r="G316" s="4"/>
      <c r="H316" s="4"/>
      <c r="I316" s="1"/>
      <c r="J316" s="1"/>
      <c r="K316" s="1"/>
      <c r="L316" s="1"/>
      <c r="M316" s="1"/>
      <c r="N316" s="1"/>
      <c r="T316"/>
      <c r="U316"/>
      <c r="V316"/>
      <c r="W316"/>
      <c r="X316"/>
      <c r="Y316"/>
    </row>
    <row r="317" spans="7:25" ht="12.75">
      <c r="G317" s="4"/>
      <c r="H317" s="4"/>
      <c r="I317" s="1"/>
      <c r="J317" s="1"/>
      <c r="K317" s="1"/>
      <c r="L317" s="1"/>
      <c r="M317" s="1"/>
      <c r="N317" s="1"/>
      <c r="T317"/>
      <c r="U317"/>
      <c r="V317"/>
      <c r="W317"/>
      <c r="X317"/>
      <c r="Y317"/>
    </row>
    <row r="318" spans="7:25" ht="12.75">
      <c r="G318" s="4"/>
      <c r="H318" s="4"/>
      <c r="I318" s="1"/>
      <c r="J318" s="1"/>
      <c r="K318" s="1"/>
      <c r="L318" s="1"/>
      <c r="M318" s="1"/>
      <c r="N318" s="1"/>
      <c r="T318"/>
      <c r="U318"/>
      <c r="V318"/>
      <c r="W318"/>
      <c r="X318"/>
      <c r="Y318"/>
    </row>
    <row r="319" spans="7:25" ht="12.75">
      <c r="G319" s="4"/>
      <c r="H319" s="4"/>
      <c r="I319" s="1"/>
      <c r="J319" s="1"/>
      <c r="K319" s="1"/>
      <c r="L319" s="1"/>
      <c r="M319" s="1"/>
      <c r="N319" s="1"/>
      <c r="T319"/>
      <c r="U319"/>
      <c r="V319"/>
      <c r="W319"/>
      <c r="X319"/>
      <c r="Y319"/>
    </row>
    <row r="320" spans="7:25" ht="12.75">
      <c r="G320" s="4"/>
      <c r="H320" s="4"/>
      <c r="I320" s="1"/>
      <c r="J320" s="1"/>
      <c r="K320" s="1"/>
      <c r="L320" s="1"/>
      <c r="M320" s="1"/>
      <c r="N320" s="1"/>
      <c r="T320"/>
      <c r="U320"/>
      <c r="V320"/>
      <c r="W320"/>
      <c r="X320"/>
      <c r="Y320"/>
    </row>
    <row r="321" spans="7:25" ht="12.75">
      <c r="G321" s="4"/>
      <c r="H321" s="4"/>
      <c r="I321" s="1"/>
      <c r="J321" s="1"/>
      <c r="K321" s="1"/>
      <c r="L321" s="1"/>
      <c r="M321" s="1"/>
      <c r="N321" s="1"/>
      <c r="T321"/>
      <c r="U321"/>
      <c r="V321"/>
      <c r="W321"/>
      <c r="X321"/>
      <c r="Y321"/>
    </row>
    <row r="322" spans="7:25" ht="12.75">
      <c r="G322" s="4"/>
      <c r="H322" s="4"/>
      <c r="I322" s="1"/>
      <c r="J322" s="1"/>
      <c r="K322" s="1"/>
      <c r="L322" s="1"/>
      <c r="M322" s="1"/>
      <c r="N322" s="1"/>
      <c r="T322"/>
      <c r="U322"/>
      <c r="V322"/>
      <c r="W322"/>
      <c r="X322"/>
      <c r="Y322"/>
    </row>
    <row r="323" spans="7:25" ht="12.75">
      <c r="G323" s="4"/>
      <c r="H323" s="4"/>
      <c r="I323" s="1"/>
      <c r="J323" s="1"/>
      <c r="K323" s="1"/>
      <c r="L323" s="1"/>
      <c r="M323" s="1"/>
      <c r="N323" s="1"/>
      <c r="T323"/>
      <c r="U323"/>
      <c r="V323"/>
      <c r="W323"/>
      <c r="X323"/>
      <c r="Y323"/>
    </row>
    <row r="324" spans="7:25" ht="12.75">
      <c r="G324" s="4"/>
      <c r="H324" s="4"/>
      <c r="I324" s="1"/>
      <c r="J324" s="1"/>
      <c r="K324" s="1"/>
      <c r="L324" s="1"/>
      <c r="M324" s="1"/>
      <c r="N324" s="1"/>
      <c r="T324"/>
      <c r="U324"/>
      <c r="V324"/>
      <c r="W324"/>
      <c r="X324"/>
      <c r="Y324"/>
    </row>
    <row r="325" spans="7:25" ht="12.75">
      <c r="G325" s="4"/>
      <c r="H325" s="4"/>
      <c r="I325" s="1"/>
      <c r="J325" s="1"/>
      <c r="K325" s="1"/>
      <c r="L325" s="1"/>
      <c r="M325" s="1"/>
      <c r="N325" s="1"/>
      <c r="T325"/>
      <c r="U325"/>
      <c r="V325"/>
      <c r="W325"/>
      <c r="X325"/>
      <c r="Y325"/>
    </row>
    <row r="326" spans="7:25" ht="12.75">
      <c r="G326" s="4"/>
      <c r="H326" s="4"/>
      <c r="I326" s="1"/>
      <c r="J326" s="1"/>
      <c r="K326" s="1"/>
      <c r="L326" s="1"/>
      <c r="M326" s="1"/>
      <c r="N326" s="1"/>
      <c r="T326"/>
      <c r="U326"/>
      <c r="V326"/>
      <c r="W326"/>
      <c r="X326"/>
      <c r="Y326"/>
    </row>
    <row r="327" spans="7:25" ht="12.75">
      <c r="G327" s="4"/>
      <c r="H327" s="4"/>
      <c r="I327" s="1"/>
      <c r="J327" s="1"/>
      <c r="K327" s="1"/>
      <c r="L327" s="1"/>
      <c r="M327" s="1"/>
      <c r="N327" s="1"/>
      <c r="T327"/>
      <c r="U327"/>
      <c r="V327"/>
      <c r="W327"/>
      <c r="X327"/>
      <c r="Y327"/>
    </row>
    <row r="328" spans="7:25" ht="12.75">
      <c r="G328" s="4"/>
      <c r="H328" s="4"/>
      <c r="I328" s="1"/>
      <c r="J328" s="1"/>
      <c r="K328" s="1"/>
      <c r="L328" s="1"/>
      <c r="M328" s="1"/>
      <c r="N328" s="1"/>
      <c r="T328"/>
      <c r="U328"/>
      <c r="V328"/>
      <c r="W328"/>
      <c r="X328"/>
      <c r="Y328"/>
    </row>
    <row r="329" spans="7:25" ht="12.75">
      <c r="G329" s="4"/>
      <c r="H329" s="4"/>
      <c r="I329" s="1"/>
      <c r="J329" s="1"/>
      <c r="K329" s="1"/>
      <c r="L329" s="1"/>
      <c r="M329" s="1"/>
      <c r="N329" s="1"/>
      <c r="T329"/>
      <c r="U329"/>
      <c r="V329"/>
      <c r="W329"/>
      <c r="X329"/>
      <c r="Y329"/>
    </row>
    <row r="330" spans="7:25" ht="12.75">
      <c r="G330" s="4"/>
      <c r="H330" s="4"/>
      <c r="I330" s="1"/>
      <c r="J330" s="1"/>
      <c r="K330" s="1"/>
      <c r="L330" s="1"/>
      <c r="M330" s="1"/>
      <c r="N330" s="1"/>
      <c r="T330"/>
      <c r="U330"/>
      <c r="V330"/>
      <c r="W330"/>
      <c r="X330"/>
      <c r="Y330"/>
    </row>
    <row r="331" spans="7:25" ht="12.75">
      <c r="G331" s="4"/>
      <c r="H331" s="4"/>
      <c r="I331" s="1"/>
      <c r="J331" s="1"/>
      <c r="K331" s="1"/>
      <c r="L331" s="1"/>
      <c r="M331" s="1"/>
      <c r="N331" s="1"/>
      <c r="T331"/>
      <c r="U331"/>
      <c r="V331"/>
      <c r="W331"/>
      <c r="X331"/>
      <c r="Y331"/>
    </row>
    <row r="332" spans="7:25" ht="12.75">
      <c r="G332" s="4"/>
      <c r="H332" s="4"/>
      <c r="I332" s="1"/>
      <c r="J332" s="1"/>
      <c r="K332" s="1"/>
      <c r="L332" s="1"/>
      <c r="M332" s="1"/>
      <c r="N332" s="1"/>
      <c r="T332"/>
      <c r="U332"/>
      <c r="V332"/>
      <c r="W332"/>
      <c r="X332"/>
      <c r="Y332"/>
    </row>
    <row r="333" spans="7:25" ht="12.75">
      <c r="G333" s="4"/>
      <c r="H333" s="4"/>
      <c r="I333" s="1"/>
      <c r="J333" s="1"/>
      <c r="K333" s="1"/>
      <c r="L333" s="1"/>
      <c r="M333" s="1"/>
      <c r="N333" s="1"/>
      <c r="T333"/>
      <c r="U333"/>
      <c r="V333"/>
      <c r="W333"/>
      <c r="X333"/>
      <c r="Y333"/>
    </row>
    <row r="334" spans="7:25" ht="12.75">
      <c r="G334" s="4"/>
      <c r="H334" s="4"/>
      <c r="I334" s="1"/>
      <c r="J334" s="1"/>
      <c r="K334" s="1"/>
      <c r="L334" s="1"/>
      <c r="M334" s="1"/>
      <c r="N334" s="1"/>
      <c r="T334"/>
      <c r="U334"/>
      <c r="V334"/>
      <c r="W334"/>
      <c r="X334"/>
      <c r="Y334"/>
    </row>
    <row r="335" spans="7:25" ht="12.75">
      <c r="G335" s="4"/>
      <c r="H335" s="4"/>
      <c r="I335" s="1"/>
      <c r="J335" s="1"/>
      <c r="K335" s="1"/>
      <c r="L335" s="1"/>
      <c r="M335" s="1"/>
      <c r="N335" s="1"/>
      <c r="T335"/>
      <c r="U335"/>
      <c r="V335"/>
      <c r="W335"/>
      <c r="X335"/>
      <c r="Y335"/>
    </row>
    <row r="336" spans="7:25" ht="12.75">
      <c r="G336" s="4"/>
      <c r="H336" s="4"/>
      <c r="I336" s="1"/>
      <c r="J336" s="1"/>
      <c r="K336" s="1"/>
      <c r="L336" s="1"/>
      <c r="M336" s="1"/>
      <c r="N336" s="1"/>
      <c r="T336"/>
      <c r="U336"/>
      <c r="V336"/>
      <c r="W336"/>
      <c r="X336"/>
      <c r="Y336"/>
    </row>
    <row r="337" spans="7:25" ht="12.75">
      <c r="G337" s="4"/>
      <c r="H337" s="4"/>
      <c r="I337" s="1"/>
      <c r="J337" s="1"/>
      <c r="K337" s="1"/>
      <c r="L337" s="1"/>
      <c r="M337" s="1"/>
      <c r="N337" s="1"/>
      <c r="T337"/>
      <c r="U337"/>
      <c r="V337"/>
      <c r="W337"/>
      <c r="X337"/>
      <c r="Y337"/>
    </row>
    <row r="338" spans="7:25" ht="12.75">
      <c r="G338" s="4"/>
      <c r="H338" s="4"/>
      <c r="I338" s="1"/>
      <c r="J338" s="1"/>
      <c r="K338" s="1"/>
      <c r="L338" s="1"/>
      <c r="M338" s="1"/>
      <c r="N338" s="1"/>
      <c r="T338"/>
      <c r="U338"/>
      <c r="V338"/>
      <c r="W338"/>
      <c r="X338"/>
      <c r="Y338"/>
    </row>
    <row r="339" spans="7:25" ht="12.75">
      <c r="G339" s="4"/>
      <c r="H339" s="4"/>
      <c r="I339" s="1"/>
      <c r="J339" s="1"/>
      <c r="K339" s="1"/>
      <c r="L339" s="1"/>
      <c r="M339" s="1"/>
      <c r="N339" s="1"/>
      <c r="T339"/>
      <c r="U339"/>
      <c r="V339"/>
      <c r="W339"/>
      <c r="X339"/>
      <c r="Y339"/>
    </row>
    <row r="340" spans="7:25" ht="12.75">
      <c r="G340" s="4"/>
      <c r="H340" s="4"/>
      <c r="I340" s="1"/>
      <c r="J340" s="1"/>
      <c r="K340" s="1"/>
      <c r="L340" s="1"/>
      <c r="M340" s="1"/>
      <c r="N340" s="1"/>
      <c r="T340"/>
      <c r="U340"/>
      <c r="V340"/>
      <c r="W340"/>
      <c r="X340"/>
      <c r="Y340"/>
    </row>
    <row r="341" spans="7:25" ht="12.75">
      <c r="G341" s="4"/>
      <c r="H341" s="4"/>
      <c r="I341" s="1"/>
      <c r="J341" s="1"/>
      <c r="K341" s="1"/>
      <c r="L341" s="1"/>
      <c r="M341" s="1"/>
      <c r="N341" s="1"/>
      <c r="T341"/>
      <c r="U341"/>
      <c r="V341"/>
      <c r="W341"/>
      <c r="X341"/>
      <c r="Y341"/>
    </row>
    <row r="342" spans="7:25" ht="12.75">
      <c r="G342" s="4"/>
      <c r="H342" s="4"/>
      <c r="I342" s="1"/>
      <c r="J342" s="1"/>
      <c r="K342" s="1"/>
      <c r="L342" s="1"/>
      <c r="M342" s="1"/>
      <c r="N342" s="1"/>
      <c r="T342"/>
      <c r="U342"/>
      <c r="V342"/>
      <c r="W342"/>
      <c r="X342"/>
      <c r="Y342"/>
    </row>
    <row r="343" spans="7:25" ht="12.75">
      <c r="G343" s="4"/>
      <c r="H343" s="4"/>
      <c r="I343" s="1"/>
      <c r="J343" s="1"/>
      <c r="K343" s="1"/>
      <c r="L343" s="1"/>
      <c r="M343" s="1"/>
      <c r="N343" s="1"/>
      <c r="T343"/>
      <c r="U343"/>
      <c r="V343"/>
      <c r="W343"/>
      <c r="X343"/>
      <c r="Y343"/>
    </row>
    <row r="344" spans="7:25" ht="12.75">
      <c r="G344" s="4"/>
      <c r="H344" s="4"/>
      <c r="I344" s="1"/>
      <c r="J344" s="1"/>
      <c r="K344" s="1"/>
      <c r="L344" s="1"/>
      <c r="M344" s="1"/>
      <c r="N344" s="1"/>
      <c r="T344"/>
      <c r="U344"/>
      <c r="V344"/>
      <c r="W344"/>
      <c r="X344"/>
      <c r="Y344"/>
    </row>
    <row r="345" spans="7:25" ht="12.75">
      <c r="G345" s="4"/>
      <c r="H345" s="4"/>
      <c r="I345" s="1"/>
      <c r="J345" s="1"/>
      <c r="K345" s="1"/>
      <c r="L345" s="1"/>
      <c r="M345" s="1"/>
      <c r="N345" s="1"/>
      <c r="T345"/>
      <c r="U345"/>
      <c r="V345"/>
      <c r="W345"/>
      <c r="X345"/>
      <c r="Y345"/>
    </row>
    <row r="346" spans="7:25" ht="12.75">
      <c r="G346" s="4"/>
      <c r="H346" s="4"/>
      <c r="I346" s="1"/>
      <c r="J346" s="1"/>
      <c r="K346" s="1"/>
      <c r="L346" s="1"/>
      <c r="M346" s="1"/>
      <c r="N346" s="1"/>
      <c r="T346"/>
      <c r="U346"/>
      <c r="V346"/>
      <c r="W346"/>
      <c r="X346"/>
      <c r="Y346"/>
    </row>
    <row r="347" spans="7:25" ht="12.75">
      <c r="G347" s="4"/>
      <c r="H347" s="4"/>
      <c r="I347" s="1"/>
      <c r="J347" s="1"/>
      <c r="K347" s="1"/>
      <c r="L347" s="1"/>
      <c r="M347" s="1"/>
      <c r="N347" s="1"/>
      <c r="T347"/>
      <c r="U347"/>
      <c r="V347"/>
      <c r="W347"/>
      <c r="X347"/>
      <c r="Y347"/>
    </row>
    <row r="348" spans="7:25" ht="12.75">
      <c r="G348" s="4"/>
      <c r="H348" s="4"/>
      <c r="I348" s="1"/>
      <c r="J348" s="1"/>
      <c r="K348" s="1"/>
      <c r="L348" s="1"/>
      <c r="M348" s="1"/>
      <c r="N348" s="1"/>
      <c r="T348"/>
      <c r="U348"/>
      <c r="V348"/>
      <c r="W348"/>
      <c r="X348"/>
      <c r="Y348"/>
    </row>
    <row r="349" spans="7:25" ht="12.75">
      <c r="G349" s="4"/>
      <c r="H349" s="4"/>
      <c r="I349" s="1"/>
      <c r="J349" s="1"/>
      <c r="K349" s="1"/>
      <c r="L349" s="1"/>
      <c r="M349" s="1"/>
      <c r="N349" s="1"/>
      <c r="T349"/>
      <c r="U349"/>
      <c r="V349"/>
      <c r="W349"/>
      <c r="X349"/>
      <c r="Y349"/>
    </row>
    <row r="350" spans="7:25" ht="12.75">
      <c r="G350" s="4"/>
      <c r="H350" s="4"/>
      <c r="I350" s="1"/>
      <c r="J350" s="1"/>
      <c r="K350" s="1"/>
      <c r="L350" s="1"/>
      <c r="M350" s="1"/>
      <c r="N350" s="1"/>
      <c r="T350"/>
      <c r="U350"/>
      <c r="V350"/>
      <c r="W350"/>
      <c r="X350"/>
      <c r="Y350"/>
    </row>
    <row r="351" spans="7:25" ht="12.75">
      <c r="G351" s="4"/>
      <c r="H351" s="4"/>
      <c r="I351" s="1"/>
      <c r="J351" s="1"/>
      <c r="K351" s="1"/>
      <c r="L351" s="1"/>
      <c r="M351" s="1"/>
      <c r="N351" s="1"/>
      <c r="T351"/>
      <c r="U351"/>
      <c r="V351"/>
      <c r="W351"/>
      <c r="X351"/>
      <c r="Y351"/>
    </row>
    <row r="352" spans="7:25" ht="12.75">
      <c r="G352" s="4"/>
      <c r="H352" s="4"/>
      <c r="I352" s="1"/>
      <c r="J352" s="1"/>
      <c r="K352" s="1"/>
      <c r="L352" s="1"/>
      <c r="M352" s="1"/>
      <c r="N352" s="1"/>
      <c r="T352"/>
      <c r="U352"/>
      <c r="V352"/>
      <c r="W352"/>
      <c r="X352"/>
      <c r="Y352"/>
    </row>
    <row r="353" spans="7:25" ht="12.75">
      <c r="G353" s="4"/>
      <c r="H353" s="4"/>
      <c r="I353" s="1"/>
      <c r="J353" s="1"/>
      <c r="K353" s="1"/>
      <c r="L353" s="1"/>
      <c r="M353" s="1"/>
      <c r="N353" s="1"/>
      <c r="T353"/>
      <c r="U353"/>
      <c r="V353"/>
      <c r="W353"/>
      <c r="X353"/>
      <c r="Y353"/>
    </row>
    <row r="354" spans="7:25" ht="12.75">
      <c r="G354" s="4"/>
      <c r="H354" s="4"/>
      <c r="I354" s="1"/>
      <c r="J354" s="1"/>
      <c r="K354" s="1"/>
      <c r="L354" s="1"/>
      <c r="M354" s="1"/>
      <c r="N354" s="1"/>
      <c r="T354"/>
      <c r="U354"/>
      <c r="V354"/>
      <c r="W354"/>
      <c r="X354"/>
      <c r="Y354"/>
    </row>
    <row r="355" spans="7:25" ht="12.75">
      <c r="G355" s="4"/>
      <c r="H355" s="4"/>
      <c r="I355" s="1"/>
      <c r="J355" s="1"/>
      <c r="K355" s="1"/>
      <c r="L355" s="1"/>
      <c r="M355" s="1"/>
      <c r="N355" s="1"/>
      <c r="T355"/>
      <c r="U355"/>
      <c r="V355"/>
      <c r="W355"/>
      <c r="X355"/>
      <c r="Y355"/>
    </row>
    <row r="356" spans="7:25" ht="12.75">
      <c r="G356" s="4"/>
      <c r="H356" s="4"/>
      <c r="I356" s="1"/>
      <c r="J356" s="1"/>
      <c r="K356" s="1"/>
      <c r="L356" s="1"/>
      <c r="M356" s="1"/>
      <c r="N356" s="1"/>
      <c r="T356"/>
      <c r="U356"/>
      <c r="V356"/>
      <c r="W356"/>
      <c r="X356"/>
      <c r="Y356"/>
    </row>
    <row r="357" spans="7:25" ht="12.75">
      <c r="G357" s="4"/>
      <c r="H357" s="4"/>
      <c r="I357" s="1"/>
      <c r="J357" s="1"/>
      <c r="K357" s="1"/>
      <c r="L357" s="1"/>
      <c r="M357" s="1"/>
      <c r="N357" s="1"/>
      <c r="T357"/>
      <c r="U357"/>
      <c r="V357"/>
      <c r="W357"/>
      <c r="X357"/>
      <c r="Y357"/>
    </row>
    <row r="358" spans="7:25" ht="12.75">
      <c r="G358" s="4"/>
      <c r="H358" s="4"/>
      <c r="I358" s="1"/>
      <c r="J358" s="1"/>
      <c r="K358" s="1"/>
      <c r="L358" s="1"/>
      <c r="M358" s="1"/>
      <c r="N358" s="1"/>
      <c r="T358"/>
      <c r="U358"/>
      <c r="V358"/>
      <c r="W358"/>
      <c r="X358"/>
      <c r="Y358"/>
    </row>
    <row r="359" spans="7:25" ht="12.75">
      <c r="G359" s="4"/>
      <c r="H359" s="4"/>
      <c r="I359" s="1"/>
      <c r="J359" s="1"/>
      <c r="K359" s="1"/>
      <c r="L359" s="1"/>
      <c r="M359" s="1"/>
      <c r="N359" s="1"/>
      <c r="T359"/>
      <c r="U359"/>
      <c r="V359"/>
      <c r="W359"/>
      <c r="X359"/>
      <c r="Y359"/>
    </row>
    <row r="360" spans="7:25" ht="12.75">
      <c r="G360" s="4"/>
      <c r="H360" s="4"/>
      <c r="I360" s="1"/>
      <c r="J360" s="1"/>
      <c r="K360" s="1"/>
      <c r="L360" s="1"/>
      <c r="M360" s="1"/>
      <c r="N360" s="1"/>
      <c r="T360"/>
      <c r="U360"/>
      <c r="V360"/>
      <c r="W360"/>
      <c r="X360"/>
      <c r="Y360"/>
    </row>
    <row r="361" spans="7:25" ht="12.75">
      <c r="G361" s="4"/>
      <c r="H361" s="4"/>
      <c r="I361" s="1"/>
      <c r="J361" s="1"/>
      <c r="K361" s="1"/>
      <c r="L361" s="1"/>
      <c r="M361" s="1"/>
      <c r="N361" s="1"/>
      <c r="T361"/>
      <c r="U361"/>
      <c r="V361"/>
      <c r="W361"/>
      <c r="X361"/>
      <c r="Y361"/>
    </row>
    <row r="362" spans="7:25" ht="12.75">
      <c r="G362" s="4"/>
      <c r="H362" s="4"/>
      <c r="I362" s="1"/>
      <c r="J362" s="1"/>
      <c r="K362" s="1"/>
      <c r="L362" s="1"/>
      <c r="M362" s="1"/>
      <c r="N362" s="1"/>
      <c r="T362"/>
      <c r="U362"/>
      <c r="V362"/>
      <c r="W362"/>
      <c r="X362"/>
      <c r="Y362"/>
    </row>
    <row r="363" spans="7:25" ht="12.75">
      <c r="G363" s="4"/>
      <c r="H363" s="4"/>
      <c r="I363" s="1"/>
      <c r="J363" s="1"/>
      <c r="K363" s="1"/>
      <c r="L363" s="1"/>
      <c r="M363" s="1"/>
      <c r="N363" s="1"/>
      <c r="T363"/>
      <c r="U363"/>
      <c r="V363"/>
      <c r="W363"/>
      <c r="X363"/>
      <c r="Y363"/>
    </row>
    <row r="364" spans="7:25" ht="12.75">
      <c r="G364" s="4"/>
      <c r="H364" s="4"/>
      <c r="I364" s="1"/>
      <c r="J364" s="1"/>
      <c r="K364" s="1"/>
      <c r="L364" s="1"/>
      <c r="M364" s="1"/>
      <c r="N364" s="1"/>
      <c r="T364"/>
      <c r="U364"/>
      <c r="V364"/>
      <c r="W364"/>
      <c r="X364"/>
      <c r="Y364"/>
    </row>
    <row r="365" spans="7:25" ht="12.75">
      <c r="G365" s="4"/>
      <c r="H365" s="4"/>
      <c r="I365" s="1"/>
      <c r="J365" s="1"/>
      <c r="K365" s="1"/>
      <c r="L365" s="1"/>
      <c r="M365" s="1"/>
      <c r="N365" s="1"/>
      <c r="T365"/>
      <c r="U365"/>
      <c r="V365"/>
      <c r="W365"/>
      <c r="X365"/>
      <c r="Y365"/>
    </row>
    <row r="366" spans="7:25" ht="12.75">
      <c r="G366" s="4"/>
      <c r="H366" s="4"/>
      <c r="I366" s="1"/>
      <c r="J366" s="1"/>
      <c r="K366" s="1"/>
      <c r="L366" s="1"/>
      <c r="M366" s="1"/>
      <c r="N366" s="1"/>
      <c r="T366"/>
      <c r="U366"/>
      <c r="V366"/>
      <c r="W366"/>
      <c r="X366"/>
      <c r="Y366"/>
    </row>
    <row r="367" spans="7:25" ht="12.75">
      <c r="G367" s="4"/>
      <c r="H367" s="4"/>
      <c r="I367" s="1"/>
      <c r="J367" s="1"/>
      <c r="K367" s="1"/>
      <c r="L367" s="1"/>
      <c r="M367" s="1"/>
      <c r="N367" s="1"/>
      <c r="T367"/>
      <c r="U367"/>
      <c r="V367"/>
      <c r="W367"/>
      <c r="X367"/>
      <c r="Y367"/>
    </row>
    <row r="368" spans="7:25" ht="12.75">
      <c r="G368" s="4"/>
      <c r="H368" s="4"/>
      <c r="I368" s="1"/>
      <c r="J368" s="1"/>
      <c r="K368" s="1"/>
      <c r="L368" s="1"/>
      <c r="M368" s="1"/>
      <c r="N368" s="1"/>
      <c r="T368"/>
      <c r="U368"/>
      <c r="V368"/>
      <c r="W368"/>
      <c r="X368"/>
      <c r="Y368"/>
    </row>
    <row r="369" spans="7:25" ht="12.75">
      <c r="G369" s="4"/>
      <c r="H369" s="4"/>
      <c r="I369" s="1"/>
      <c r="J369" s="1"/>
      <c r="K369" s="1"/>
      <c r="L369" s="1"/>
      <c r="M369" s="1"/>
      <c r="N369" s="1"/>
      <c r="T369"/>
      <c r="U369"/>
      <c r="V369"/>
      <c r="W369"/>
      <c r="X369"/>
      <c r="Y369"/>
    </row>
    <row r="370" spans="7:25" ht="12.75">
      <c r="G370" s="4"/>
      <c r="H370" s="4"/>
      <c r="I370" s="1"/>
      <c r="J370" s="1"/>
      <c r="K370" s="1"/>
      <c r="L370" s="1"/>
      <c r="M370" s="1"/>
      <c r="N370" s="1"/>
      <c r="T370"/>
      <c r="U370"/>
      <c r="V370"/>
      <c r="W370"/>
      <c r="X370"/>
      <c r="Y370"/>
    </row>
    <row r="371" spans="7:25" ht="12.75">
      <c r="G371" s="4"/>
      <c r="H371" s="4"/>
      <c r="I371" s="1"/>
      <c r="J371" s="1"/>
      <c r="K371" s="1"/>
      <c r="L371" s="1"/>
      <c r="M371" s="1"/>
      <c r="N371" s="1"/>
      <c r="T371"/>
      <c r="U371"/>
      <c r="V371"/>
      <c r="W371"/>
      <c r="X371"/>
      <c r="Y371"/>
    </row>
    <row r="372" spans="7:25" ht="12.75">
      <c r="G372" s="4"/>
      <c r="H372" s="4"/>
      <c r="I372" s="1"/>
      <c r="J372" s="1"/>
      <c r="K372" s="1"/>
      <c r="L372" s="1"/>
      <c r="M372" s="1"/>
      <c r="N372" s="1"/>
      <c r="T372"/>
      <c r="U372"/>
      <c r="V372"/>
      <c r="W372"/>
      <c r="X372"/>
      <c r="Y372"/>
    </row>
    <row r="373" spans="7:25" ht="12.75">
      <c r="G373" s="4"/>
      <c r="H373" s="4"/>
      <c r="I373" s="1"/>
      <c r="J373" s="1"/>
      <c r="K373" s="1"/>
      <c r="L373" s="1"/>
      <c r="M373" s="1"/>
      <c r="N373" s="1"/>
      <c r="T373"/>
      <c r="U373"/>
      <c r="V373"/>
      <c r="W373"/>
      <c r="X373"/>
      <c r="Y373"/>
    </row>
    <row r="374" spans="7:25" ht="12.75">
      <c r="G374" s="4"/>
      <c r="H374" s="4"/>
      <c r="I374" s="1"/>
      <c r="J374" s="1"/>
      <c r="K374" s="1"/>
      <c r="L374" s="1"/>
      <c r="M374" s="1"/>
      <c r="N374" s="1"/>
      <c r="T374"/>
      <c r="U374"/>
      <c r="V374"/>
      <c r="W374"/>
      <c r="X374"/>
      <c r="Y374"/>
    </row>
    <row r="375" spans="7:25" ht="12.75">
      <c r="G375" s="4"/>
      <c r="H375" s="4"/>
      <c r="I375" s="1"/>
      <c r="J375" s="1"/>
      <c r="K375" s="1"/>
      <c r="L375" s="1"/>
      <c r="M375" s="1"/>
      <c r="N375" s="1"/>
      <c r="T375"/>
      <c r="U375"/>
      <c r="V375"/>
      <c r="W375"/>
      <c r="X375"/>
      <c r="Y375"/>
    </row>
    <row r="376" spans="7:25" ht="12.75">
      <c r="G376" s="4"/>
      <c r="H376" s="4"/>
      <c r="I376" s="1"/>
      <c r="J376" s="1"/>
      <c r="K376" s="1"/>
      <c r="L376" s="1"/>
      <c r="M376" s="1"/>
      <c r="N376" s="1"/>
      <c r="T376"/>
      <c r="U376"/>
      <c r="V376"/>
      <c r="W376"/>
      <c r="X376"/>
      <c r="Y376"/>
    </row>
    <row r="377" spans="7:25" ht="12.75">
      <c r="G377" s="4"/>
      <c r="H377" s="4"/>
      <c r="I377" s="1"/>
      <c r="J377" s="1"/>
      <c r="K377" s="1"/>
      <c r="L377" s="1"/>
      <c r="M377" s="1"/>
      <c r="N377" s="1"/>
      <c r="T377"/>
      <c r="U377"/>
      <c r="V377"/>
      <c r="W377"/>
      <c r="X377"/>
      <c r="Y377"/>
    </row>
    <row r="378" spans="7:25" ht="12.75">
      <c r="G378" s="4"/>
      <c r="H378" s="4"/>
      <c r="I378" s="1"/>
      <c r="J378" s="1"/>
      <c r="K378" s="1"/>
      <c r="L378" s="1"/>
      <c r="M378" s="1"/>
      <c r="N378" s="1"/>
      <c r="T378"/>
      <c r="U378"/>
      <c r="V378"/>
      <c r="W378"/>
      <c r="X378"/>
      <c r="Y378"/>
    </row>
    <row r="379" spans="7:25" ht="12.75">
      <c r="G379" s="4"/>
      <c r="H379" s="4"/>
      <c r="I379" s="1"/>
      <c r="J379" s="1"/>
      <c r="K379" s="1"/>
      <c r="L379" s="1"/>
      <c r="M379" s="1"/>
      <c r="N379" s="1"/>
      <c r="T379"/>
      <c r="U379"/>
      <c r="V379"/>
      <c r="W379"/>
      <c r="X379"/>
      <c r="Y379"/>
    </row>
    <row r="380" spans="7:25" ht="12.75">
      <c r="G380" s="4"/>
      <c r="H380" s="4"/>
      <c r="I380" s="1"/>
      <c r="J380" s="1"/>
      <c r="K380" s="1"/>
      <c r="L380" s="1"/>
      <c r="M380" s="1"/>
      <c r="N380" s="1"/>
      <c r="T380"/>
      <c r="U380"/>
      <c r="V380"/>
      <c r="W380"/>
      <c r="X380"/>
      <c r="Y380"/>
    </row>
    <row r="381" spans="7:25" ht="12.75">
      <c r="G381" s="4"/>
      <c r="H381" s="4"/>
      <c r="I381" s="1"/>
      <c r="J381" s="1"/>
      <c r="K381" s="1"/>
      <c r="L381" s="1"/>
      <c r="M381" s="1"/>
      <c r="N381" s="1"/>
      <c r="T381"/>
      <c r="U381"/>
      <c r="V381"/>
      <c r="W381"/>
      <c r="X381"/>
      <c r="Y381"/>
    </row>
    <row r="382" spans="7:25" ht="12.75">
      <c r="G382" s="4"/>
      <c r="H382" s="4"/>
      <c r="I382" s="1"/>
      <c r="J382" s="1"/>
      <c r="K382" s="1"/>
      <c r="L382" s="1"/>
      <c r="M382" s="1"/>
      <c r="N382" s="1"/>
      <c r="T382"/>
      <c r="U382"/>
      <c r="V382"/>
      <c r="W382"/>
      <c r="X382"/>
      <c r="Y382"/>
    </row>
    <row r="383" spans="7:25" ht="12.75">
      <c r="G383" s="4"/>
      <c r="H383" s="4"/>
      <c r="I383" s="1"/>
      <c r="J383" s="1"/>
      <c r="K383" s="1"/>
      <c r="L383" s="1"/>
      <c r="M383" s="1"/>
      <c r="N383" s="1"/>
      <c r="T383"/>
      <c r="U383"/>
      <c r="V383"/>
      <c r="W383"/>
      <c r="X383"/>
      <c r="Y383"/>
    </row>
    <row r="384" spans="7:25" ht="12.75">
      <c r="G384" s="4"/>
      <c r="H384" s="4"/>
      <c r="I384" s="1"/>
      <c r="J384" s="1"/>
      <c r="K384" s="1"/>
      <c r="L384" s="1"/>
      <c r="M384" s="1"/>
      <c r="N384" s="1"/>
      <c r="T384"/>
      <c r="U384"/>
      <c r="V384"/>
      <c r="W384"/>
      <c r="X384"/>
      <c r="Y384"/>
    </row>
    <row r="385" spans="7:25" ht="12.75">
      <c r="G385" s="4"/>
      <c r="H385" s="4"/>
      <c r="I385" s="1"/>
      <c r="J385" s="1"/>
      <c r="K385" s="1"/>
      <c r="L385" s="1"/>
      <c r="M385" s="1"/>
      <c r="N385" s="1"/>
      <c r="T385"/>
      <c r="U385"/>
      <c r="V385"/>
      <c r="W385"/>
      <c r="X385"/>
      <c r="Y385"/>
    </row>
    <row r="386" spans="7:25" ht="12.75">
      <c r="G386" s="4"/>
      <c r="H386" s="4"/>
      <c r="I386" s="1"/>
      <c r="J386" s="1"/>
      <c r="K386" s="1"/>
      <c r="L386" s="1"/>
      <c r="M386" s="1"/>
      <c r="N386" s="1"/>
      <c r="T386"/>
      <c r="U386"/>
      <c r="V386"/>
      <c r="W386"/>
      <c r="X386"/>
      <c r="Y386"/>
    </row>
    <row r="387" spans="7:25" ht="12.75">
      <c r="G387" s="4"/>
      <c r="H387" s="4"/>
      <c r="I387" s="1"/>
      <c r="J387" s="1"/>
      <c r="K387" s="1"/>
      <c r="L387" s="1"/>
      <c r="M387" s="1"/>
      <c r="N387" s="1"/>
      <c r="T387"/>
      <c r="U387"/>
      <c r="V387"/>
      <c r="W387"/>
      <c r="X387"/>
      <c r="Y387"/>
    </row>
    <row r="388" spans="7:25" ht="12.75">
      <c r="G388" s="4"/>
      <c r="H388" s="4"/>
      <c r="I388" s="1"/>
      <c r="J388" s="1"/>
      <c r="K388" s="1"/>
      <c r="L388" s="1"/>
      <c r="M388" s="1"/>
      <c r="N388" s="1"/>
      <c r="T388"/>
      <c r="U388"/>
      <c r="V388"/>
      <c r="W388"/>
      <c r="X388"/>
      <c r="Y388"/>
    </row>
    <row r="389" spans="7:25" ht="12.75">
      <c r="G389" s="4"/>
      <c r="H389" s="4"/>
      <c r="I389" s="1"/>
      <c r="J389" s="1"/>
      <c r="K389" s="1"/>
      <c r="L389" s="1"/>
      <c r="M389" s="1"/>
      <c r="N389" s="1"/>
      <c r="T389"/>
      <c r="U389"/>
      <c r="V389"/>
      <c r="W389"/>
      <c r="X389"/>
      <c r="Y389"/>
    </row>
    <row r="390" spans="7:25" ht="12.75">
      <c r="G390" s="4"/>
      <c r="H390" s="4"/>
      <c r="I390" s="1"/>
      <c r="J390" s="1"/>
      <c r="K390" s="1"/>
      <c r="L390" s="1"/>
      <c r="M390" s="1"/>
      <c r="N390" s="1"/>
      <c r="T390"/>
      <c r="U390"/>
      <c r="V390"/>
      <c r="W390"/>
      <c r="X390"/>
      <c r="Y390"/>
    </row>
    <row r="391" spans="7:25" ht="12.75">
      <c r="G391" s="4"/>
      <c r="H391" s="4"/>
      <c r="I391" s="1"/>
      <c r="J391" s="1"/>
      <c r="K391" s="1"/>
      <c r="L391" s="1"/>
      <c r="M391" s="1"/>
      <c r="N391" s="1"/>
      <c r="T391"/>
      <c r="U391"/>
      <c r="V391"/>
      <c r="W391"/>
      <c r="X391"/>
      <c r="Y391"/>
    </row>
    <row r="392" spans="7:25" ht="12.75">
      <c r="G392" s="4"/>
      <c r="H392" s="4"/>
      <c r="I392" s="1"/>
      <c r="J392" s="1"/>
      <c r="K392" s="1"/>
      <c r="L392" s="1"/>
      <c r="M392" s="1"/>
      <c r="N392" s="1"/>
      <c r="T392"/>
      <c r="U392"/>
      <c r="V392"/>
      <c r="W392"/>
      <c r="X392"/>
      <c r="Y392"/>
    </row>
    <row r="393" spans="7:25" ht="12.75">
      <c r="G393" s="4"/>
      <c r="H393" s="4"/>
      <c r="I393" s="1"/>
      <c r="J393" s="1"/>
      <c r="K393" s="1"/>
      <c r="L393" s="1"/>
      <c r="M393" s="1"/>
      <c r="N393" s="1"/>
      <c r="T393"/>
      <c r="U393"/>
      <c r="V393"/>
      <c r="W393"/>
      <c r="X393"/>
      <c r="Y393"/>
    </row>
    <row r="394" spans="7:25" ht="12.75">
      <c r="G394" s="4"/>
      <c r="H394" s="4"/>
      <c r="I394" s="1"/>
      <c r="J394" s="1"/>
      <c r="K394" s="1"/>
      <c r="L394" s="1"/>
      <c r="M394" s="1"/>
      <c r="N394" s="1"/>
      <c r="T394"/>
      <c r="U394"/>
      <c r="V394"/>
      <c r="W394"/>
      <c r="X394"/>
      <c r="Y394"/>
    </row>
    <row r="395" spans="7:25" ht="12.75">
      <c r="G395" s="4"/>
      <c r="H395" s="4"/>
      <c r="I395" s="1"/>
      <c r="J395" s="1"/>
      <c r="K395" s="1"/>
      <c r="L395" s="1"/>
      <c r="M395" s="1"/>
      <c r="N395" s="1"/>
      <c r="T395"/>
      <c r="U395"/>
      <c r="V395"/>
      <c r="W395"/>
      <c r="X395"/>
      <c r="Y395"/>
    </row>
    <row r="396" spans="7:25" ht="12.75">
      <c r="G396" s="4"/>
      <c r="H396" s="4"/>
      <c r="I396" s="1"/>
      <c r="J396" s="1"/>
      <c r="K396" s="1"/>
      <c r="L396" s="1"/>
      <c r="M396" s="1"/>
      <c r="N396" s="1"/>
      <c r="T396"/>
      <c r="U396"/>
      <c r="V396"/>
      <c r="W396"/>
      <c r="X396"/>
      <c r="Y396"/>
    </row>
    <row r="397" spans="7:25" ht="12.75">
      <c r="G397" s="4"/>
      <c r="H397" s="4"/>
      <c r="I397" s="1"/>
      <c r="J397" s="1"/>
      <c r="K397" s="1"/>
      <c r="L397" s="1"/>
      <c r="M397" s="1"/>
      <c r="N397" s="1"/>
      <c r="T397"/>
      <c r="U397"/>
      <c r="V397"/>
      <c r="W397"/>
      <c r="X397"/>
      <c r="Y397"/>
    </row>
    <row r="398" spans="7:25" ht="12.75">
      <c r="G398" s="4"/>
      <c r="H398" s="4"/>
      <c r="I398" s="1"/>
      <c r="J398" s="1"/>
      <c r="K398" s="1"/>
      <c r="L398" s="1"/>
      <c r="M398" s="1"/>
      <c r="N398" s="1"/>
      <c r="T398"/>
      <c r="U398"/>
      <c r="V398"/>
      <c r="W398"/>
      <c r="X398"/>
      <c r="Y398"/>
    </row>
    <row r="399" spans="7:25" ht="12.75">
      <c r="G399" s="4"/>
      <c r="H399" s="4"/>
      <c r="I399" s="1"/>
      <c r="J399" s="1"/>
      <c r="K399" s="1"/>
      <c r="L399" s="1"/>
      <c r="M399" s="1"/>
      <c r="N399" s="1"/>
      <c r="T399"/>
      <c r="U399"/>
      <c r="V399"/>
      <c r="W399"/>
      <c r="X399"/>
      <c r="Y399"/>
    </row>
    <row r="400" spans="7:25" ht="12.75">
      <c r="G400" s="4"/>
      <c r="H400" s="4"/>
      <c r="I400" s="1"/>
      <c r="J400" s="1"/>
      <c r="K400" s="1"/>
      <c r="L400" s="1"/>
      <c r="M400" s="1"/>
      <c r="N400" s="1"/>
      <c r="T400"/>
      <c r="U400"/>
      <c r="V400"/>
      <c r="W400"/>
      <c r="X400"/>
      <c r="Y400"/>
    </row>
    <row r="401" spans="7:25" ht="12.75">
      <c r="G401" s="4"/>
      <c r="H401" s="4"/>
      <c r="I401" s="1"/>
      <c r="J401" s="1"/>
      <c r="K401" s="1"/>
      <c r="L401" s="1"/>
      <c r="M401" s="1"/>
      <c r="N401" s="1"/>
      <c r="T401"/>
      <c r="U401"/>
      <c r="V401"/>
      <c r="W401"/>
      <c r="X401"/>
      <c r="Y401"/>
    </row>
    <row r="402" spans="7:25" ht="12.75">
      <c r="G402" s="4"/>
      <c r="H402" s="4"/>
      <c r="I402" s="1"/>
      <c r="J402" s="1"/>
      <c r="K402" s="1"/>
      <c r="L402" s="1"/>
      <c r="M402" s="1"/>
      <c r="N402" s="1"/>
      <c r="T402"/>
      <c r="U402"/>
      <c r="V402"/>
      <c r="W402"/>
      <c r="X402"/>
      <c r="Y402"/>
    </row>
    <row r="403" spans="7:25" ht="12.75">
      <c r="G403" s="4"/>
      <c r="H403" s="4"/>
      <c r="I403" s="1"/>
      <c r="J403" s="1"/>
      <c r="K403" s="1"/>
      <c r="L403" s="1"/>
      <c r="M403" s="1"/>
      <c r="N403" s="1"/>
      <c r="T403"/>
      <c r="U403"/>
      <c r="V403"/>
      <c r="W403"/>
      <c r="X403"/>
      <c r="Y403"/>
    </row>
    <row r="404" spans="7:25" ht="12.75">
      <c r="G404" s="4"/>
      <c r="H404" s="4"/>
      <c r="I404" s="1"/>
      <c r="J404" s="1"/>
      <c r="K404" s="1"/>
      <c r="L404" s="1"/>
      <c r="M404" s="1"/>
      <c r="N404" s="1"/>
      <c r="T404"/>
      <c r="U404"/>
      <c r="V404"/>
      <c r="W404"/>
      <c r="X404"/>
      <c r="Y404"/>
    </row>
    <row r="405" spans="7:25" ht="12.75">
      <c r="G405" s="4"/>
      <c r="H405" s="4"/>
      <c r="I405" s="1"/>
      <c r="J405" s="1"/>
      <c r="K405" s="1"/>
      <c r="L405" s="1"/>
      <c r="M405" s="1"/>
      <c r="N405" s="1"/>
      <c r="T405"/>
      <c r="U405"/>
      <c r="V405"/>
      <c r="W405"/>
      <c r="X405"/>
      <c r="Y405"/>
    </row>
    <row r="406" spans="7:25" ht="12.75">
      <c r="G406" s="4"/>
      <c r="H406" s="4"/>
      <c r="I406" s="1"/>
      <c r="J406" s="1"/>
      <c r="K406" s="1"/>
      <c r="L406" s="1"/>
      <c r="M406" s="1"/>
      <c r="N406" s="1"/>
      <c r="T406"/>
      <c r="U406"/>
      <c r="V406"/>
      <c r="W406"/>
      <c r="X406"/>
      <c r="Y406"/>
    </row>
    <row r="407" spans="7:25" ht="12.75">
      <c r="G407" s="4"/>
      <c r="H407" s="4"/>
      <c r="I407" s="1"/>
      <c r="J407" s="1"/>
      <c r="K407" s="1"/>
      <c r="L407" s="1"/>
      <c r="M407" s="1"/>
      <c r="N407" s="1"/>
      <c r="T407"/>
      <c r="U407"/>
      <c r="V407"/>
      <c r="W407"/>
      <c r="X407"/>
      <c r="Y407"/>
    </row>
    <row r="408" spans="7:25" ht="12.75">
      <c r="G408" s="4"/>
      <c r="H408" s="4"/>
      <c r="I408" s="1"/>
      <c r="J408" s="1"/>
      <c r="K408" s="1"/>
      <c r="L408" s="1"/>
      <c r="M408" s="1"/>
      <c r="N408" s="1"/>
      <c r="T408"/>
      <c r="U408"/>
      <c r="V408"/>
      <c r="W408"/>
      <c r="X408"/>
      <c r="Y408"/>
    </row>
    <row r="409" spans="7:25" ht="12.75">
      <c r="G409" s="4"/>
      <c r="H409" s="4"/>
      <c r="I409" s="1"/>
      <c r="J409" s="1"/>
      <c r="K409" s="1"/>
      <c r="L409" s="1"/>
      <c r="M409" s="1"/>
      <c r="N409" s="1"/>
      <c r="T409"/>
      <c r="U409"/>
      <c r="V409"/>
      <c r="W409"/>
      <c r="X409"/>
      <c r="Y409"/>
    </row>
    <row r="410" spans="7:25" ht="12.75">
      <c r="G410" s="4"/>
      <c r="H410" s="4"/>
      <c r="I410" s="1"/>
      <c r="J410" s="1"/>
      <c r="K410" s="1"/>
      <c r="L410" s="1"/>
      <c r="M410" s="1"/>
      <c r="N410" s="1"/>
      <c r="T410"/>
      <c r="U410"/>
      <c r="V410"/>
      <c r="W410"/>
      <c r="X410"/>
      <c r="Y410"/>
    </row>
    <row r="411" spans="7:25" ht="12.75">
      <c r="G411" s="4"/>
      <c r="H411" s="4"/>
      <c r="I411" s="1"/>
      <c r="J411" s="1"/>
      <c r="K411" s="1"/>
      <c r="L411" s="1"/>
      <c r="M411" s="1"/>
      <c r="N411" s="1"/>
      <c r="T411"/>
      <c r="U411"/>
      <c r="V411"/>
      <c r="W411"/>
      <c r="X411"/>
      <c r="Y411"/>
    </row>
    <row r="412" spans="7:25" ht="12.75">
      <c r="G412" s="4"/>
      <c r="H412" s="4"/>
      <c r="I412" s="1"/>
      <c r="J412" s="1"/>
      <c r="K412" s="1"/>
      <c r="L412" s="1"/>
      <c r="M412" s="1"/>
      <c r="N412" s="1"/>
      <c r="T412"/>
      <c r="U412"/>
      <c r="V412"/>
      <c r="W412"/>
      <c r="X412"/>
      <c r="Y412"/>
    </row>
    <row r="413" spans="7:25" ht="12.75">
      <c r="G413" s="4"/>
      <c r="H413" s="4"/>
      <c r="I413" s="1"/>
      <c r="J413" s="1"/>
      <c r="K413" s="1"/>
      <c r="L413" s="1"/>
      <c r="M413" s="1"/>
      <c r="N413" s="1"/>
      <c r="T413"/>
      <c r="U413"/>
      <c r="V413"/>
      <c r="W413"/>
      <c r="X413"/>
      <c r="Y413"/>
    </row>
    <row r="414" spans="7:25" ht="12.75">
      <c r="G414" s="4"/>
      <c r="H414" s="4"/>
      <c r="I414" s="1"/>
      <c r="J414" s="1"/>
      <c r="K414" s="1"/>
      <c r="L414" s="1"/>
      <c r="M414" s="1"/>
      <c r="N414" s="1"/>
      <c r="T414"/>
      <c r="U414"/>
      <c r="V414"/>
      <c r="W414"/>
      <c r="X414"/>
      <c r="Y414"/>
    </row>
    <row r="415" spans="7:25" ht="12.75">
      <c r="G415" s="4"/>
      <c r="H415" s="4"/>
      <c r="I415" s="1"/>
      <c r="J415" s="1"/>
      <c r="K415" s="1"/>
      <c r="L415" s="1"/>
      <c r="M415" s="1"/>
      <c r="N415" s="1"/>
      <c r="T415"/>
      <c r="U415"/>
      <c r="V415"/>
      <c r="W415"/>
      <c r="X415"/>
      <c r="Y415"/>
    </row>
    <row r="416" spans="7:25" ht="12.75">
      <c r="G416" s="4"/>
      <c r="H416" s="4"/>
      <c r="I416" s="1"/>
      <c r="J416" s="1"/>
      <c r="K416" s="1"/>
      <c r="L416" s="1"/>
      <c r="M416" s="1"/>
      <c r="N416" s="1"/>
      <c r="T416"/>
      <c r="U416"/>
      <c r="V416"/>
      <c r="W416"/>
      <c r="X416"/>
      <c r="Y416"/>
    </row>
    <row r="417" spans="7:25" ht="12.75">
      <c r="G417" s="4"/>
      <c r="H417" s="4"/>
      <c r="I417" s="1"/>
      <c r="J417" s="1"/>
      <c r="K417" s="1"/>
      <c r="L417" s="1"/>
      <c r="M417" s="1"/>
      <c r="N417" s="1"/>
      <c r="T417"/>
      <c r="U417"/>
      <c r="V417"/>
      <c r="W417"/>
      <c r="X417"/>
      <c r="Y417"/>
    </row>
    <row r="418" spans="7:25" ht="12.75">
      <c r="G418" s="4"/>
      <c r="H418" s="4"/>
      <c r="I418" s="1"/>
      <c r="J418" s="1"/>
      <c r="K418" s="1"/>
      <c r="L418" s="1"/>
      <c r="M418" s="1"/>
      <c r="N418" s="1"/>
      <c r="T418"/>
      <c r="U418"/>
      <c r="V418"/>
      <c r="W418"/>
      <c r="X418"/>
      <c r="Y418"/>
    </row>
    <row r="419" spans="7:25" ht="12.75">
      <c r="G419" s="4"/>
      <c r="H419" s="4"/>
      <c r="I419" s="1"/>
      <c r="J419" s="1"/>
      <c r="K419" s="1"/>
      <c r="L419" s="1"/>
      <c r="M419" s="1"/>
      <c r="N419" s="1"/>
      <c r="T419"/>
      <c r="U419"/>
      <c r="V419"/>
      <c r="W419"/>
      <c r="X419"/>
      <c r="Y419"/>
    </row>
    <row r="420" spans="7:25" ht="12.75">
      <c r="G420" s="4"/>
      <c r="H420" s="4"/>
      <c r="I420" s="1"/>
      <c r="J420" s="1"/>
      <c r="K420" s="1"/>
      <c r="L420" s="1"/>
      <c r="M420" s="1"/>
      <c r="N420" s="1"/>
      <c r="T420"/>
      <c r="U420"/>
      <c r="V420"/>
      <c r="W420"/>
      <c r="X420"/>
      <c r="Y420"/>
    </row>
    <row r="421" spans="7:25" ht="12.75">
      <c r="G421" s="4"/>
      <c r="H421" s="4"/>
      <c r="I421" s="1"/>
      <c r="J421" s="1"/>
      <c r="K421" s="1"/>
      <c r="L421" s="1"/>
      <c r="M421" s="1"/>
      <c r="N421" s="1"/>
      <c r="T421"/>
      <c r="U421"/>
      <c r="V421"/>
      <c r="W421"/>
      <c r="X421"/>
      <c r="Y421"/>
    </row>
    <row r="422" spans="7:25" ht="12.75">
      <c r="G422" s="4"/>
      <c r="H422" s="4"/>
      <c r="I422" s="1"/>
      <c r="J422" s="1"/>
      <c r="K422" s="1"/>
      <c r="L422" s="1"/>
      <c r="M422" s="1"/>
      <c r="N422" s="1"/>
      <c r="T422"/>
      <c r="U422"/>
      <c r="V422"/>
      <c r="W422"/>
      <c r="X422"/>
      <c r="Y422"/>
    </row>
    <row r="423" spans="7:25" ht="12.75">
      <c r="G423" s="4"/>
      <c r="H423" s="4"/>
      <c r="I423" s="1"/>
      <c r="J423" s="1"/>
      <c r="K423" s="1"/>
      <c r="L423" s="1"/>
      <c r="M423" s="1"/>
      <c r="N423" s="1"/>
      <c r="T423"/>
      <c r="U423"/>
      <c r="V423"/>
      <c r="W423"/>
      <c r="X423"/>
      <c r="Y423"/>
    </row>
    <row r="424" spans="7:25" ht="12.75">
      <c r="G424" s="4"/>
      <c r="H424" s="4"/>
      <c r="I424" s="1"/>
      <c r="J424" s="1"/>
      <c r="K424" s="1"/>
      <c r="L424" s="1"/>
      <c r="M424" s="1"/>
      <c r="N424" s="1"/>
      <c r="T424"/>
      <c r="U424"/>
      <c r="V424"/>
      <c r="W424"/>
      <c r="X424"/>
      <c r="Y424"/>
    </row>
    <row r="425" spans="7:25" ht="12.75">
      <c r="G425" s="4"/>
      <c r="H425" s="4"/>
      <c r="I425" s="1"/>
      <c r="J425" s="1"/>
      <c r="K425" s="1"/>
      <c r="L425" s="1"/>
      <c r="M425" s="1"/>
      <c r="N425" s="1"/>
      <c r="T425"/>
      <c r="U425"/>
      <c r="V425"/>
      <c r="W425"/>
      <c r="X425"/>
      <c r="Y425"/>
    </row>
    <row r="426" spans="7:25" ht="12.75">
      <c r="G426" s="4"/>
      <c r="H426" s="4"/>
      <c r="I426" s="1"/>
      <c r="J426" s="1"/>
      <c r="K426" s="1"/>
      <c r="L426" s="1"/>
      <c r="M426" s="1"/>
      <c r="N426" s="1"/>
      <c r="T426"/>
      <c r="U426"/>
      <c r="V426"/>
      <c r="W426"/>
      <c r="X426"/>
      <c r="Y426"/>
    </row>
    <row r="427" spans="7:25" ht="12.75">
      <c r="G427" s="4"/>
      <c r="H427" s="4"/>
      <c r="I427" s="1"/>
      <c r="J427" s="1"/>
      <c r="K427" s="1"/>
      <c r="L427" s="1"/>
      <c r="M427" s="1"/>
      <c r="N427" s="1"/>
      <c r="T427"/>
      <c r="U427"/>
      <c r="V427"/>
      <c r="W427"/>
      <c r="X427"/>
      <c r="Y427"/>
    </row>
    <row r="428" spans="7:25" ht="12.75">
      <c r="G428" s="4"/>
      <c r="H428" s="4"/>
      <c r="I428" s="1"/>
      <c r="J428" s="1"/>
      <c r="K428" s="1"/>
      <c r="L428" s="1"/>
      <c r="M428" s="1"/>
      <c r="N428" s="1"/>
      <c r="T428"/>
      <c r="U428"/>
      <c r="V428"/>
      <c r="W428"/>
      <c r="X428"/>
      <c r="Y428"/>
    </row>
    <row r="429" spans="7:25" ht="12.75">
      <c r="G429" s="4"/>
      <c r="H429" s="4"/>
      <c r="I429" s="1"/>
      <c r="J429" s="1"/>
      <c r="K429" s="1"/>
      <c r="L429" s="1"/>
      <c r="M429" s="1"/>
      <c r="N429" s="1"/>
      <c r="T429"/>
      <c r="U429"/>
      <c r="V429"/>
      <c r="W429"/>
      <c r="X429"/>
      <c r="Y429"/>
    </row>
    <row r="430" spans="7:25" ht="12.75">
      <c r="G430" s="4"/>
      <c r="H430" s="4"/>
      <c r="I430" s="1"/>
      <c r="J430" s="1"/>
      <c r="K430" s="1"/>
      <c r="L430" s="1"/>
      <c r="M430" s="1"/>
      <c r="N430" s="1"/>
      <c r="T430"/>
      <c r="U430"/>
      <c r="V430"/>
      <c r="W430"/>
      <c r="X430"/>
      <c r="Y430"/>
    </row>
    <row r="431" spans="7:25" ht="12.75">
      <c r="G431" s="4"/>
      <c r="H431" s="4"/>
      <c r="I431" s="1"/>
      <c r="J431" s="1"/>
      <c r="K431" s="1"/>
      <c r="L431" s="1"/>
      <c r="M431" s="1"/>
      <c r="N431" s="1"/>
      <c r="T431"/>
      <c r="U431"/>
      <c r="V431"/>
      <c r="W431"/>
      <c r="X431"/>
      <c r="Y431"/>
    </row>
    <row r="432" spans="7:25" ht="12.75">
      <c r="G432" s="4"/>
      <c r="H432" s="4"/>
      <c r="I432" s="1"/>
      <c r="J432" s="1"/>
      <c r="K432" s="1"/>
      <c r="L432" s="1"/>
      <c r="M432" s="1"/>
      <c r="N432" s="1"/>
      <c r="T432"/>
      <c r="U432"/>
      <c r="V432"/>
      <c r="W432"/>
      <c r="X432"/>
      <c r="Y432"/>
    </row>
    <row r="433" spans="7:25" ht="12.75">
      <c r="G433" s="4"/>
      <c r="H433" s="4"/>
      <c r="I433" s="1"/>
      <c r="J433" s="1"/>
      <c r="K433" s="1"/>
      <c r="L433" s="1"/>
      <c r="M433" s="1"/>
      <c r="N433" s="1"/>
      <c r="T433"/>
      <c r="U433"/>
      <c r="V433"/>
      <c r="W433"/>
      <c r="X433"/>
      <c r="Y433"/>
    </row>
    <row r="434" spans="7:25" ht="12.75">
      <c r="G434" s="4"/>
      <c r="H434" s="4"/>
      <c r="I434" s="1"/>
      <c r="J434" s="1"/>
      <c r="K434" s="1"/>
      <c r="L434" s="1"/>
      <c r="M434" s="1"/>
      <c r="N434" s="1"/>
      <c r="T434"/>
      <c r="U434"/>
      <c r="V434"/>
      <c r="W434"/>
      <c r="X434"/>
      <c r="Y434"/>
    </row>
    <row r="435" spans="7:25" ht="12.75">
      <c r="G435" s="4"/>
      <c r="H435" s="4"/>
      <c r="I435" s="1"/>
      <c r="J435" s="1"/>
      <c r="K435" s="1"/>
      <c r="L435" s="1"/>
      <c r="M435" s="1"/>
      <c r="N435" s="1"/>
      <c r="T435"/>
      <c r="U435"/>
      <c r="V435"/>
      <c r="W435"/>
      <c r="X435"/>
      <c r="Y435"/>
    </row>
    <row r="436" spans="7:25" ht="12.75">
      <c r="G436" s="4"/>
      <c r="H436" s="4"/>
      <c r="I436" s="1"/>
      <c r="J436" s="1"/>
      <c r="K436" s="1"/>
      <c r="L436" s="1"/>
      <c r="M436" s="1"/>
      <c r="N436" s="1"/>
      <c r="T436"/>
      <c r="U436"/>
      <c r="V436"/>
      <c r="W436"/>
      <c r="X436"/>
      <c r="Y436"/>
    </row>
    <row r="437" spans="7:25" ht="12.75">
      <c r="G437" s="4"/>
      <c r="H437" s="4"/>
      <c r="I437" s="1"/>
      <c r="J437" s="1"/>
      <c r="K437" s="1"/>
      <c r="L437" s="1"/>
      <c r="M437" s="1"/>
      <c r="N437" s="1"/>
      <c r="T437"/>
      <c r="U437"/>
      <c r="V437"/>
      <c r="W437"/>
      <c r="X437"/>
      <c r="Y437"/>
    </row>
    <row r="438" spans="7:25" ht="12.75">
      <c r="G438" s="4"/>
      <c r="H438" s="4"/>
      <c r="I438" s="1"/>
      <c r="J438" s="1"/>
      <c r="K438" s="1"/>
      <c r="L438" s="1"/>
      <c r="M438" s="1"/>
      <c r="N438" s="1"/>
      <c r="T438"/>
      <c r="U438"/>
      <c r="V438"/>
      <c r="W438"/>
      <c r="X438"/>
      <c r="Y438"/>
    </row>
    <row r="439" spans="7:25" ht="12.75">
      <c r="G439" s="4"/>
      <c r="H439" s="4"/>
      <c r="I439" s="1"/>
      <c r="J439" s="1"/>
      <c r="K439" s="1"/>
      <c r="L439" s="1"/>
      <c r="M439" s="1"/>
      <c r="N439" s="1"/>
      <c r="T439"/>
      <c r="U439"/>
      <c r="V439"/>
      <c r="W439"/>
      <c r="X439"/>
      <c r="Y439"/>
    </row>
    <row r="440" spans="7:25" ht="12.75">
      <c r="G440" s="4"/>
      <c r="H440" s="4"/>
      <c r="I440" s="1"/>
      <c r="J440" s="1"/>
      <c r="K440" s="1"/>
      <c r="L440" s="1"/>
      <c r="M440" s="1"/>
      <c r="N440" s="1"/>
      <c r="T440"/>
      <c r="U440"/>
      <c r="V440"/>
      <c r="W440"/>
      <c r="X440"/>
      <c r="Y440"/>
    </row>
    <row r="441" spans="7:25" ht="12.75">
      <c r="G441" s="4"/>
      <c r="H441" s="4"/>
      <c r="I441" s="1"/>
      <c r="J441" s="1"/>
      <c r="K441" s="1"/>
      <c r="L441" s="1"/>
      <c r="M441" s="1"/>
      <c r="N441" s="1"/>
      <c r="T441"/>
      <c r="U441"/>
      <c r="V441"/>
      <c r="W441"/>
      <c r="X441"/>
      <c r="Y441"/>
    </row>
    <row r="442" spans="7:25" ht="12.75">
      <c r="G442" s="4"/>
      <c r="H442" s="4"/>
      <c r="I442" s="1"/>
      <c r="J442" s="1"/>
      <c r="K442" s="1"/>
      <c r="L442" s="1"/>
      <c r="M442" s="1"/>
      <c r="N442" s="1"/>
      <c r="T442"/>
      <c r="U442"/>
      <c r="V442"/>
      <c r="W442"/>
      <c r="X442"/>
      <c r="Y442"/>
    </row>
    <row r="443" spans="7:25" ht="12.75">
      <c r="G443" s="4"/>
      <c r="H443" s="4"/>
      <c r="I443" s="1"/>
      <c r="J443" s="1"/>
      <c r="K443" s="1"/>
      <c r="L443" s="1"/>
      <c r="M443" s="1"/>
      <c r="N443" s="1"/>
      <c r="T443"/>
      <c r="U443"/>
      <c r="V443"/>
      <c r="W443"/>
      <c r="X443"/>
      <c r="Y443"/>
    </row>
    <row r="444" spans="7:25" ht="12.75">
      <c r="G444" s="4"/>
      <c r="H444" s="4"/>
      <c r="I444" s="1"/>
      <c r="J444" s="1"/>
      <c r="K444" s="1"/>
      <c r="L444" s="1"/>
      <c r="M444" s="1"/>
      <c r="N444" s="1"/>
      <c r="T444"/>
      <c r="U444"/>
      <c r="V444"/>
      <c r="W444"/>
      <c r="X444"/>
      <c r="Y444"/>
    </row>
    <row r="445" spans="7:25" ht="12.75">
      <c r="G445" s="4"/>
      <c r="H445" s="4"/>
      <c r="I445" s="1"/>
      <c r="J445" s="1"/>
      <c r="K445" s="1"/>
      <c r="L445" s="1"/>
      <c r="M445" s="1"/>
      <c r="N445" s="1"/>
      <c r="T445"/>
      <c r="U445"/>
      <c r="V445"/>
      <c r="W445"/>
      <c r="X445"/>
      <c r="Y445"/>
    </row>
    <row r="446" spans="7:25" ht="12.75">
      <c r="G446" s="4"/>
      <c r="H446" s="4"/>
      <c r="I446" s="1"/>
      <c r="J446" s="1"/>
      <c r="K446" s="1"/>
      <c r="L446" s="1"/>
      <c r="M446" s="1"/>
      <c r="N446" s="1"/>
      <c r="T446"/>
      <c r="U446"/>
      <c r="V446"/>
      <c r="W446"/>
      <c r="X446"/>
      <c r="Y446"/>
    </row>
    <row r="447" spans="7:25" ht="12.75">
      <c r="G447" s="4"/>
      <c r="H447" s="4"/>
      <c r="I447" s="1"/>
      <c r="J447" s="1"/>
      <c r="K447" s="1"/>
      <c r="L447" s="1"/>
      <c r="M447" s="1"/>
      <c r="N447" s="1"/>
      <c r="T447"/>
      <c r="U447"/>
      <c r="V447"/>
      <c r="W447"/>
      <c r="X447"/>
      <c r="Y447"/>
    </row>
    <row r="448" spans="7:25" ht="12.75">
      <c r="G448" s="4"/>
      <c r="H448" s="4"/>
      <c r="I448" s="1"/>
      <c r="J448" s="1"/>
      <c r="K448" s="1"/>
      <c r="L448" s="1"/>
      <c r="M448" s="1"/>
      <c r="N448" s="1"/>
      <c r="T448"/>
      <c r="U448"/>
      <c r="V448"/>
      <c r="W448"/>
      <c r="X448"/>
      <c r="Y448"/>
    </row>
    <row r="449" spans="7:25" ht="12.75">
      <c r="G449" s="4"/>
      <c r="H449" s="4"/>
      <c r="I449" s="1"/>
      <c r="J449" s="1"/>
      <c r="K449" s="1"/>
      <c r="L449" s="1"/>
      <c r="M449" s="1"/>
      <c r="N449" s="1"/>
      <c r="T449"/>
      <c r="U449"/>
      <c r="V449"/>
      <c r="W449"/>
      <c r="X449"/>
      <c r="Y449"/>
    </row>
    <row r="450" spans="7:25" ht="12.75">
      <c r="G450" s="4"/>
      <c r="H450" s="4"/>
      <c r="I450" s="1"/>
      <c r="J450" s="1"/>
      <c r="K450" s="1"/>
      <c r="L450" s="1"/>
      <c r="M450" s="1"/>
      <c r="N450" s="1"/>
      <c r="T450"/>
      <c r="U450"/>
      <c r="V450"/>
      <c r="W450"/>
      <c r="X450"/>
      <c r="Y450"/>
    </row>
    <row r="451" spans="7:25" ht="12.75">
      <c r="G451" s="4"/>
      <c r="H451" s="4"/>
      <c r="I451" s="1"/>
      <c r="J451" s="1"/>
      <c r="K451" s="1"/>
      <c r="L451" s="1"/>
      <c r="M451" s="1"/>
      <c r="N451" s="1"/>
      <c r="T451"/>
      <c r="U451"/>
      <c r="V451"/>
      <c r="W451"/>
      <c r="X451"/>
      <c r="Y451"/>
    </row>
    <row r="452" spans="7:25" ht="12.75">
      <c r="G452" s="4"/>
      <c r="H452" s="4"/>
      <c r="I452" s="1"/>
      <c r="J452" s="1"/>
      <c r="K452" s="1"/>
      <c r="L452" s="1"/>
      <c r="M452" s="1"/>
      <c r="N452" s="1"/>
      <c r="T452"/>
      <c r="U452"/>
      <c r="V452"/>
      <c r="W452"/>
      <c r="X452"/>
      <c r="Y452"/>
    </row>
    <row r="453" spans="7:25" ht="12.75">
      <c r="G453" s="4"/>
      <c r="H453" s="4"/>
      <c r="I453" s="1"/>
      <c r="J453" s="1"/>
      <c r="K453" s="1"/>
      <c r="L453" s="1"/>
      <c r="M453" s="1"/>
      <c r="N453" s="1"/>
      <c r="T453"/>
      <c r="U453"/>
      <c r="V453"/>
      <c r="W453"/>
      <c r="X453"/>
      <c r="Y453"/>
    </row>
    <row r="454" spans="7:25" ht="12.75">
      <c r="G454" s="4"/>
      <c r="H454" s="4"/>
      <c r="I454" s="1"/>
      <c r="J454" s="1"/>
      <c r="K454" s="1"/>
      <c r="L454" s="1"/>
      <c r="M454" s="1"/>
      <c r="N454" s="1"/>
      <c r="T454"/>
      <c r="U454"/>
      <c r="V454"/>
      <c r="W454"/>
      <c r="X454"/>
      <c r="Y454"/>
    </row>
    <row r="455" spans="7:25" ht="12.75">
      <c r="G455" s="4"/>
      <c r="H455" s="4"/>
      <c r="I455" s="1"/>
      <c r="J455" s="1"/>
      <c r="K455" s="1"/>
      <c r="L455" s="1"/>
      <c r="M455" s="1"/>
      <c r="N455" s="1"/>
      <c r="T455"/>
      <c r="U455"/>
      <c r="V455"/>
      <c r="W455"/>
      <c r="X455"/>
      <c r="Y455"/>
    </row>
    <row r="456" spans="7:25" ht="12.75">
      <c r="G456" s="4"/>
      <c r="H456" s="4"/>
      <c r="I456" s="1"/>
      <c r="J456" s="1"/>
      <c r="K456" s="1"/>
      <c r="L456" s="1"/>
      <c r="M456" s="1"/>
      <c r="N456" s="1"/>
      <c r="T456"/>
      <c r="U456"/>
      <c r="V456"/>
      <c r="W456"/>
      <c r="X456"/>
      <c r="Y456"/>
    </row>
    <row r="457" spans="7:25" ht="12.75">
      <c r="G457" s="4"/>
      <c r="H457" s="4"/>
      <c r="I457" s="1"/>
      <c r="J457" s="1"/>
      <c r="K457" s="1"/>
      <c r="L457" s="1"/>
      <c r="M457" s="1"/>
      <c r="N457" s="1"/>
      <c r="T457"/>
      <c r="U457"/>
      <c r="V457"/>
      <c r="W457"/>
      <c r="X457"/>
      <c r="Y457"/>
    </row>
    <row r="458" spans="7:25" ht="12.75">
      <c r="G458" s="4"/>
      <c r="H458" s="4"/>
      <c r="I458" s="1"/>
      <c r="J458" s="1"/>
      <c r="K458" s="1"/>
      <c r="L458" s="1"/>
      <c r="M458" s="1"/>
      <c r="N458" s="1"/>
      <c r="T458"/>
      <c r="U458"/>
      <c r="V458"/>
      <c r="W458"/>
      <c r="X458"/>
      <c r="Y458"/>
    </row>
    <row r="459" spans="7:25" ht="12.75">
      <c r="G459" s="4"/>
      <c r="H459" s="4"/>
      <c r="I459" s="1"/>
      <c r="J459" s="1"/>
      <c r="K459" s="1"/>
      <c r="L459" s="1"/>
      <c r="M459" s="1"/>
      <c r="N459" s="1"/>
      <c r="T459"/>
      <c r="U459"/>
      <c r="V459"/>
      <c r="W459"/>
      <c r="X459"/>
      <c r="Y459"/>
    </row>
    <row r="460" spans="7:25" ht="12.75">
      <c r="G460" s="4"/>
      <c r="H460" s="4"/>
      <c r="I460" s="1"/>
      <c r="J460" s="1"/>
      <c r="K460" s="1"/>
      <c r="L460" s="1"/>
      <c r="M460" s="1"/>
      <c r="N460" s="1"/>
      <c r="T460"/>
      <c r="U460"/>
      <c r="V460"/>
      <c r="W460"/>
      <c r="X460"/>
      <c r="Y460"/>
    </row>
    <row r="461" spans="7:25" ht="12.75">
      <c r="G461" s="4"/>
      <c r="H461" s="4"/>
      <c r="I461" s="1"/>
      <c r="J461" s="1"/>
      <c r="K461" s="1"/>
      <c r="L461" s="1"/>
      <c r="M461" s="1"/>
      <c r="N461" s="1"/>
      <c r="T461"/>
      <c r="U461"/>
      <c r="V461"/>
      <c r="W461"/>
      <c r="X461"/>
      <c r="Y461"/>
    </row>
    <row r="462" spans="7:25" ht="12.75">
      <c r="G462" s="4"/>
      <c r="H462" s="4"/>
      <c r="I462" s="1"/>
      <c r="J462" s="1"/>
      <c r="K462" s="1"/>
      <c r="L462" s="1"/>
      <c r="M462" s="1"/>
      <c r="N462" s="1"/>
      <c r="T462"/>
      <c r="U462"/>
      <c r="V462"/>
      <c r="W462"/>
      <c r="X462"/>
      <c r="Y462"/>
    </row>
    <row r="463" spans="7:25" ht="12.75">
      <c r="G463" s="4"/>
      <c r="H463" s="4"/>
      <c r="I463" s="1"/>
      <c r="J463" s="1"/>
      <c r="K463" s="1"/>
      <c r="L463" s="1"/>
      <c r="M463" s="1"/>
      <c r="N463" s="1"/>
      <c r="T463"/>
      <c r="U463"/>
      <c r="V463"/>
      <c r="W463"/>
      <c r="X463"/>
      <c r="Y463"/>
    </row>
    <row r="464" spans="7:25" ht="12.75">
      <c r="G464" s="4"/>
      <c r="H464" s="4"/>
      <c r="I464" s="1"/>
      <c r="J464" s="1"/>
      <c r="K464" s="1"/>
      <c r="L464" s="1"/>
      <c r="M464" s="1"/>
      <c r="N464" s="1"/>
      <c r="T464"/>
      <c r="U464"/>
      <c r="V464"/>
      <c r="W464"/>
      <c r="X464"/>
      <c r="Y464"/>
    </row>
    <row r="465" spans="7:25" ht="12.75">
      <c r="G465" s="4"/>
      <c r="H465" s="4"/>
      <c r="I465" s="1"/>
      <c r="J465" s="1"/>
      <c r="K465" s="1"/>
      <c r="L465" s="1"/>
      <c r="M465" s="1"/>
      <c r="N465" s="1"/>
      <c r="T465"/>
      <c r="U465"/>
      <c r="V465"/>
      <c r="W465"/>
      <c r="X465"/>
      <c r="Y465"/>
    </row>
    <row r="466" spans="7:25" ht="12.75">
      <c r="G466" s="4"/>
      <c r="H466" s="4"/>
      <c r="I466" s="1"/>
      <c r="J466" s="1"/>
      <c r="K466" s="1"/>
      <c r="L466" s="1"/>
      <c r="M466" s="1"/>
      <c r="N466" s="1"/>
      <c r="T466"/>
      <c r="U466"/>
      <c r="V466"/>
      <c r="W466"/>
      <c r="X466"/>
      <c r="Y466"/>
    </row>
    <row r="467" spans="7:25" ht="12.75">
      <c r="G467" s="4"/>
      <c r="H467" s="4"/>
      <c r="I467" s="1"/>
      <c r="J467" s="1"/>
      <c r="K467" s="1"/>
      <c r="L467" s="1"/>
      <c r="M467" s="1"/>
      <c r="N467" s="1"/>
      <c r="T467"/>
      <c r="U467"/>
      <c r="V467"/>
      <c r="W467"/>
      <c r="X467"/>
      <c r="Y467"/>
    </row>
    <row r="468" spans="7:25" ht="12.75">
      <c r="G468" s="4"/>
      <c r="H468" s="4"/>
      <c r="I468" s="1"/>
      <c r="J468" s="1"/>
      <c r="K468" s="1"/>
      <c r="L468" s="1"/>
      <c r="M468" s="1"/>
      <c r="N468" s="1"/>
      <c r="T468"/>
      <c r="U468"/>
      <c r="V468"/>
      <c r="W468"/>
      <c r="X468"/>
      <c r="Y468"/>
    </row>
    <row r="469" spans="7:25" ht="12.75">
      <c r="G469" s="4"/>
      <c r="H469" s="4"/>
      <c r="I469" s="1"/>
      <c r="J469" s="1"/>
      <c r="K469" s="1"/>
      <c r="L469" s="1"/>
      <c r="M469" s="1"/>
      <c r="N469" s="1"/>
      <c r="T469"/>
      <c r="U469"/>
      <c r="V469"/>
      <c r="W469"/>
      <c r="X469"/>
      <c r="Y469"/>
    </row>
    <row r="470" spans="7:25" ht="12.75">
      <c r="G470" s="4"/>
      <c r="H470" s="4"/>
      <c r="I470" s="1"/>
      <c r="J470" s="1"/>
      <c r="K470" s="1"/>
      <c r="L470" s="1"/>
      <c r="M470" s="1"/>
      <c r="N470" s="1"/>
      <c r="T470"/>
      <c r="U470"/>
      <c r="V470"/>
      <c r="W470"/>
      <c r="X470"/>
      <c r="Y470"/>
    </row>
    <row r="471" spans="7:25" ht="12.75">
      <c r="G471" s="4"/>
      <c r="H471" s="4"/>
      <c r="I471" s="1"/>
      <c r="J471" s="1"/>
      <c r="K471" s="1"/>
      <c r="L471" s="1"/>
      <c r="M471" s="1"/>
      <c r="N471" s="1"/>
      <c r="T471"/>
      <c r="U471"/>
      <c r="V471"/>
      <c r="W471"/>
      <c r="X471"/>
      <c r="Y471"/>
    </row>
    <row r="472" spans="7:25" ht="12.75">
      <c r="G472" s="4"/>
      <c r="H472" s="4"/>
      <c r="I472" s="1"/>
      <c r="J472" s="1"/>
      <c r="K472" s="1"/>
      <c r="L472" s="1"/>
      <c r="M472" s="1"/>
      <c r="N472" s="1"/>
      <c r="T472"/>
      <c r="U472"/>
      <c r="V472"/>
      <c r="W472"/>
      <c r="X472"/>
      <c r="Y472"/>
    </row>
    <row r="473" spans="7:25" ht="12.75">
      <c r="G473" s="4"/>
      <c r="H473" s="4"/>
      <c r="I473" s="1"/>
      <c r="J473" s="1"/>
      <c r="K473" s="1"/>
      <c r="L473" s="1"/>
      <c r="M473" s="1"/>
      <c r="N473" s="1"/>
      <c r="T473"/>
      <c r="U473"/>
      <c r="V473"/>
      <c r="W473"/>
      <c r="X473"/>
      <c r="Y473"/>
    </row>
    <row r="474" spans="7:25" ht="12.75">
      <c r="G474" s="4"/>
      <c r="H474" s="4"/>
      <c r="I474" s="1"/>
      <c r="J474" s="1"/>
      <c r="K474" s="1"/>
      <c r="L474" s="1"/>
      <c r="M474" s="1"/>
      <c r="N474" s="1"/>
      <c r="T474"/>
      <c r="U474"/>
      <c r="V474"/>
      <c r="W474"/>
      <c r="X474"/>
      <c r="Y474"/>
    </row>
    <row r="475" spans="7:25" ht="12.75">
      <c r="G475" s="4"/>
      <c r="H475" s="4"/>
      <c r="I475" s="1"/>
      <c r="J475" s="1"/>
      <c r="K475" s="1"/>
      <c r="L475" s="1"/>
      <c r="M475" s="1"/>
      <c r="N475" s="1"/>
      <c r="T475"/>
      <c r="U475"/>
      <c r="V475"/>
      <c r="W475"/>
      <c r="X475"/>
      <c r="Y475"/>
    </row>
    <row r="476" spans="7:25" ht="12.75">
      <c r="G476" s="4"/>
      <c r="H476" s="4"/>
      <c r="I476" s="1"/>
      <c r="J476" s="1"/>
      <c r="K476" s="1"/>
      <c r="L476" s="1"/>
      <c r="M476" s="1"/>
      <c r="N476" s="1"/>
      <c r="T476"/>
      <c r="U476"/>
      <c r="V476"/>
      <c r="W476"/>
      <c r="X476"/>
      <c r="Y476"/>
    </row>
    <row r="477" spans="7:25" ht="12.75">
      <c r="G477" s="4"/>
      <c r="H477" s="4"/>
      <c r="I477" s="1"/>
      <c r="J477" s="1"/>
      <c r="K477" s="1"/>
      <c r="L477" s="1"/>
      <c r="M477" s="1"/>
      <c r="N477" s="1"/>
      <c r="T477"/>
      <c r="U477"/>
      <c r="V477"/>
      <c r="W477"/>
      <c r="X477"/>
      <c r="Y477"/>
    </row>
    <row r="478" spans="7:25" ht="12.75">
      <c r="G478" s="4"/>
      <c r="H478" s="4"/>
      <c r="I478" s="1"/>
      <c r="J478" s="1"/>
      <c r="K478" s="1"/>
      <c r="L478" s="1"/>
      <c r="M478" s="1"/>
      <c r="N478" s="1"/>
      <c r="T478"/>
      <c r="U478"/>
      <c r="V478"/>
      <c r="W478"/>
      <c r="X478"/>
      <c r="Y478"/>
    </row>
    <row r="479" spans="7:25" ht="12.75">
      <c r="G479" s="4"/>
      <c r="H479" s="4"/>
      <c r="I479" s="1"/>
      <c r="J479" s="1"/>
      <c r="K479" s="1"/>
      <c r="L479" s="1"/>
      <c r="M479" s="1"/>
      <c r="N479" s="1"/>
      <c r="T479"/>
      <c r="U479"/>
      <c r="V479"/>
      <c r="W479"/>
      <c r="X479"/>
      <c r="Y479"/>
    </row>
    <row r="480" spans="7:25" ht="12.75">
      <c r="G480" s="4"/>
      <c r="H480" s="4"/>
      <c r="I480" s="1"/>
      <c r="J480" s="1"/>
      <c r="K480" s="1"/>
      <c r="L480" s="1"/>
      <c r="M480" s="1"/>
      <c r="N480" s="1"/>
      <c r="T480"/>
      <c r="U480"/>
      <c r="V480"/>
      <c r="W480"/>
      <c r="X480"/>
      <c r="Y480"/>
    </row>
    <row r="481" spans="7:25" ht="12.75">
      <c r="G481" s="4"/>
      <c r="H481" s="4"/>
      <c r="I481" s="1"/>
      <c r="J481" s="1"/>
      <c r="K481" s="1"/>
      <c r="L481" s="1"/>
      <c r="M481" s="1"/>
      <c r="N481" s="1"/>
      <c r="T481"/>
      <c r="U481"/>
      <c r="V481"/>
      <c r="W481"/>
      <c r="X481"/>
      <c r="Y481"/>
    </row>
    <row r="482" spans="7:25" ht="12.75">
      <c r="G482" s="4"/>
      <c r="H482" s="4"/>
      <c r="I482" s="1"/>
      <c r="J482" s="1"/>
      <c r="K482" s="1"/>
      <c r="L482" s="1"/>
      <c r="M482" s="1"/>
      <c r="N482" s="1"/>
      <c r="T482"/>
      <c r="U482"/>
      <c r="V482"/>
      <c r="W482"/>
      <c r="X482"/>
      <c r="Y482"/>
    </row>
    <row r="483" spans="7:25" ht="12.75">
      <c r="G483" s="4"/>
      <c r="H483" s="4"/>
      <c r="I483" s="1"/>
      <c r="J483" s="1"/>
      <c r="K483" s="1"/>
      <c r="L483" s="1"/>
      <c r="M483" s="1"/>
      <c r="N483" s="1"/>
      <c r="T483"/>
      <c r="U483"/>
      <c r="V483"/>
      <c r="W483"/>
      <c r="X483"/>
      <c r="Y483"/>
    </row>
    <row r="484" spans="7:25" ht="12.75">
      <c r="G484" s="4"/>
      <c r="H484" s="4"/>
      <c r="I484" s="1"/>
      <c r="J484" s="1"/>
      <c r="K484" s="1"/>
      <c r="L484" s="1"/>
      <c r="M484" s="1"/>
      <c r="N484" s="1"/>
      <c r="T484"/>
      <c r="U484"/>
      <c r="V484"/>
      <c r="W484"/>
      <c r="X484"/>
      <c r="Y484"/>
    </row>
    <row r="485" spans="7:25" ht="12.75">
      <c r="G485" s="4"/>
      <c r="H485" s="4"/>
      <c r="I485" s="1"/>
      <c r="J485" s="1"/>
      <c r="K485" s="1"/>
      <c r="L485" s="1"/>
      <c r="M485" s="1"/>
      <c r="N485" s="1"/>
      <c r="T485"/>
      <c r="U485"/>
      <c r="V485"/>
      <c r="W485"/>
      <c r="X485"/>
      <c r="Y485"/>
    </row>
    <row r="486" spans="7:25" ht="12.75">
      <c r="G486" s="4"/>
      <c r="H486" s="4"/>
      <c r="I486" s="1"/>
      <c r="J486" s="1"/>
      <c r="K486" s="1"/>
      <c r="L486" s="1"/>
      <c r="M486" s="1"/>
      <c r="N486" s="1"/>
      <c r="T486"/>
      <c r="U486"/>
      <c r="V486"/>
      <c r="W486"/>
      <c r="X486"/>
      <c r="Y486"/>
    </row>
    <row r="487" spans="7:25" ht="12.75">
      <c r="G487" s="4"/>
      <c r="H487" s="4"/>
      <c r="I487" s="1"/>
      <c r="J487" s="1"/>
      <c r="K487" s="1"/>
      <c r="L487" s="1"/>
      <c r="M487" s="1"/>
      <c r="N487" s="1"/>
      <c r="T487"/>
      <c r="U487"/>
      <c r="V487"/>
      <c r="W487"/>
      <c r="X487"/>
      <c r="Y487"/>
    </row>
    <row r="488" spans="7:25" ht="12.75">
      <c r="G488" s="4"/>
      <c r="H488" s="4"/>
      <c r="I488" s="1"/>
      <c r="J488" s="1"/>
      <c r="K488" s="1"/>
      <c r="L488" s="1"/>
      <c r="M488" s="1"/>
      <c r="N488" s="1"/>
      <c r="T488"/>
      <c r="U488"/>
      <c r="V488"/>
      <c r="W488"/>
      <c r="X488"/>
      <c r="Y488"/>
    </row>
    <row r="489" spans="7:25" ht="12.75">
      <c r="G489" s="4"/>
      <c r="H489" s="4"/>
      <c r="I489" s="1"/>
      <c r="J489" s="1"/>
      <c r="K489" s="1"/>
      <c r="L489" s="1"/>
      <c r="M489" s="1"/>
      <c r="N489" s="1"/>
      <c r="T489"/>
      <c r="U489"/>
      <c r="V489"/>
      <c r="W489"/>
      <c r="X489"/>
      <c r="Y489"/>
    </row>
    <row r="490" spans="7:25" ht="12.75">
      <c r="G490" s="4"/>
      <c r="H490" s="4"/>
      <c r="I490" s="1"/>
      <c r="J490" s="1"/>
      <c r="K490" s="1"/>
      <c r="L490" s="1"/>
      <c r="M490" s="1"/>
      <c r="N490" s="1"/>
      <c r="T490"/>
      <c r="U490"/>
      <c r="V490"/>
      <c r="W490"/>
      <c r="X490"/>
      <c r="Y490"/>
    </row>
    <row r="491" spans="7:25" ht="12.75">
      <c r="G491" s="4"/>
      <c r="H491" s="4"/>
      <c r="I491" s="1"/>
      <c r="J491" s="1"/>
      <c r="K491" s="1"/>
      <c r="L491" s="1"/>
      <c r="M491" s="1"/>
      <c r="N491" s="1"/>
      <c r="T491"/>
      <c r="U491"/>
      <c r="V491"/>
      <c r="W491"/>
      <c r="X491"/>
      <c r="Y491"/>
    </row>
    <row r="492" spans="7:25" ht="12.75">
      <c r="G492" s="4"/>
      <c r="H492" s="4"/>
      <c r="I492" s="1"/>
      <c r="J492" s="1"/>
      <c r="K492" s="1"/>
      <c r="L492" s="1"/>
      <c r="M492" s="1"/>
      <c r="N492" s="1"/>
      <c r="T492"/>
      <c r="U492"/>
      <c r="V492"/>
      <c r="W492"/>
      <c r="X492"/>
      <c r="Y492"/>
    </row>
    <row r="493" spans="7:25" ht="12.75">
      <c r="G493" s="4"/>
      <c r="H493" s="4"/>
      <c r="I493" s="1"/>
      <c r="J493" s="1"/>
      <c r="K493" s="1"/>
      <c r="L493" s="1"/>
      <c r="M493" s="1"/>
      <c r="N493" s="1"/>
      <c r="T493"/>
      <c r="U493"/>
      <c r="V493"/>
      <c r="W493"/>
      <c r="X493"/>
      <c r="Y493"/>
    </row>
    <row r="494" spans="7:25" ht="12.75">
      <c r="G494" s="4"/>
      <c r="H494" s="4"/>
      <c r="I494" s="1"/>
      <c r="J494" s="1"/>
      <c r="K494" s="1"/>
      <c r="L494" s="1"/>
      <c r="M494" s="1"/>
      <c r="N494" s="1"/>
      <c r="T494"/>
      <c r="U494"/>
      <c r="V494"/>
      <c r="W494"/>
      <c r="X494"/>
      <c r="Y494"/>
    </row>
    <row r="495" spans="7:25" ht="12.75">
      <c r="G495" s="4"/>
      <c r="H495" s="4"/>
      <c r="I495" s="1"/>
      <c r="J495" s="1"/>
      <c r="K495" s="1"/>
      <c r="L495" s="1"/>
      <c r="M495" s="1"/>
      <c r="N495" s="1"/>
      <c r="T495"/>
      <c r="U495"/>
      <c r="V495"/>
      <c r="W495"/>
      <c r="X495"/>
      <c r="Y495"/>
    </row>
    <row r="496" spans="7:25" ht="12.75">
      <c r="G496" s="4"/>
      <c r="H496" s="4"/>
      <c r="I496" s="1"/>
      <c r="J496" s="1"/>
      <c r="K496" s="1"/>
      <c r="L496" s="1"/>
      <c r="M496" s="1"/>
      <c r="N496" s="1"/>
      <c r="T496"/>
      <c r="U496"/>
      <c r="V496"/>
      <c r="W496"/>
      <c r="X496"/>
      <c r="Y496"/>
    </row>
    <row r="497" spans="7:25" ht="12.75">
      <c r="G497" s="4"/>
      <c r="H497" s="4"/>
      <c r="I497" s="1"/>
      <c r="J497" s="1"/>
      <c r="K497" s="1"/>
      <c r="L497" s="1"/>
      <c r="M497" s="1"/>
      <c r="N497" s="1"/>
      <c r="T497"/>
      <c r="U497"/>
      <c r="V497"/>
      <c r="W497"/>
      <c r="X497"/>
      <c r="Y497"/>
    </row>
    <row r="498" spans="7:25" ht="12.75">
      <c r="G498" s="4"/>
      <c r="H498" s="4"/>
      <c r="I498" s="1"/>
      <c r="J498" s="1"/>
      <c r="K498" s="1"/>
      <c r="L498" s="1"/>
      <c r="M498" s="1"/>
      <c r="N498" s="1"/>
      <c r="T498"/>
      <c r="U498"/>
      <c r="V498"/>
      <c r="W498"/>
      <c r="X498"/>
      <c r="Y498"/>
    </row>
    <row r="499" spans="7:25" ht="12.75">
      <c r="G499" s="4"/>
      <c r="H499" s="4"/>
      <c r="I499" s="1"/>
      <c r="J499" s="1"/>
      <c r="K499" s="1"/>
      <c r="L499" s="1"/>
      <c r="M499" s="1"/>
      <c r="N499" s="1"/>
      <c r="T499"/>
      <c r="U499"/>
      <c r="V499"/>
      <c r="W499"/>
      <c r="X499"/>
      <c r="Y499"/>
    </row>
    <row r="500" spans="7:25" ht="12.75">
      <c r="G500" s="4"/>
      <c r="H500" s="4"/>
      <c r="I500" s="1"/>
      <c r="J500" s="1"/>
      <c r="K500" s="1"/>
      <c r="L500" s="1"/>
      <c r="M500" s="1"/>
      <c r="N500" s="1"/>
      <c r="T500"/>
      <c r="U500"/>
      <c r="V500"/>
      <c r="W500"/>
      <c r="X500"/>
      <c r="Y500"/>
    </row>
    <row r="501" spans="7:25" ht="12.75">
      <c r="G501" s="4"/>
      <c r="H501" s="4"/>
      <c r="I501" s="1"/>
      <c r="J501" s="1"/>
      <c r="K501" s="1"/>
      <c r="L501" s="1"/>
      <c r="M501" s="1"/>
      <c r="N501" s="1"/>
      <c r="T501"/>
      <c r="U501"/>
      <c r="V501"/>
      <c r="W501"/>
      <c r="X501"/>
      <c r="Y501"/>
    </row>
    <row r="502" spans="7:25" ht="12.75">
      <c r="G502" s="4"/>
      <c r="H502" s="4"/>
      <c r="I502" s="1"/>
      <c r="J502" s="1"/>
      <c r="K502" s="1"/>
      <c r="L502" s="1"/>
      <c r="M502" s="1"/>
      <c r="N502" s="1"/>
      <c r="T502"/>
      <c r="U502"/>
      <c r="V502"/>
      <c r="W502"/>
      <c r="X502"/>
      <c r="Y502"/>
    </row>
    <row r="503" spans="7:25" ht="12.75">
      <c r="G503" s="4"/>
      <c r="H503" s="4"/>
      <c r="I503" s="1"/>
      <c r="J503" s="1"/>
      <c r="K503" s="1"/>
      <c r="L503" s="1"/>
      <c r="M503" s="1"/>
      <c r="N503" s="1"/>
      <c r="T503"/>
      <c r="U503"/>
      <c r="V503"/>
      <c r="W503"/>
      <c r="X503"/>
      <c r="Y503"/>
    </row>
    <row r="504" spans="7:25" ht="12.75">
      <c r="G504" s="4"/>
      <c r="H504" s="4"/>
      <c r="I504" s="1"/>
      <c r="J504" s="1"/>
      <c r="K504" s="1"/>
      <c r="L504" s="1"/>
      <c r="M504" s="1"/>
      <c r="N504" s="1"/>
      <c r="T504"/>
      <c r="U504"/>
      <c r="V504"/>
      <c r="W504"/>
      <c r="X504"/>
      <c r="Y504"/>
    </row>
    <row r="505" spans="7:25" ht="12.75">
      <c r="G505" s="4"/>
      <c r="H505" s="4"/>
      <c r="I505" s="1"/>
      <c r="J505" s="1"/>
      <c r="K505" s="1"/>
      <c r="L505" s="1"/>
      <c r="M505" s="1"/>
      <c r="N505" s="1"/>
      <c r="T505"/>
      <c r="U505"/>
      <c r="V505"/>
      <c r="W505"/>
      <c r="X505"/>
      <c r="Y505"/>
    </row>
    <row r="506" spans="7:25" ht="12.75">
      <c r="G506" s="4"/>
      <c r="H506" s="4"/>
      <c r="I506" s="1"/>
      <c r="J506" s="1"/>
      <c r="K506" s="1"/>
      <c r="L506" s="1"/>
      <c r="M506" s="1"/>
      <c r="N506" s="1"/>
      <c r="T506"/>
      <c r="U506"/>
      <c r="V506"/>
      <c r="W506"/>
      <c r="X506"/>
      <c r="Y506"/>
    </row>
    <row r="507" spans="7:25" ht="12.75">
      <c r="G507" s="4"/>
      <c r="H507" s="4"/>
      <c r="I507" s="1"/>
      <c r="J507" s="1"/>
      <c r="K507" s="1"/>
      <c r="L507" s="1"/>
      <c r="M507" s="1"/>
      <c r="N507" s="1"/>
      <c r="T507"/>
      <c r="U507"/>
      <c r="V507"/>
      <c r="W507"/>
      <c r="X507"/>
      <c r="Y507"/>
    </row>
    <row r="508" spans="7:25" ht="12.75">
      <c r="G508" s="4"/>
      <c r="H508" s="4"/>
      <c r="I508" s="1"/>
      <c r="J508" s="1"/>
      <c r="K508" s="1"/>
      <c r="L508" s="1"/>
      <c r="M508" s="1"/>
      <c r="N508" s="1"/>
      <c r="T508"/>
      <c r="U508"/>
      <c r="V508"/>
      <c r="W508"/>
      <c r="X508"/>
      <c r="Y508"/>
    </row>
    <row r="509" spans="7:25" ht="12.75">
      <c r="G509" s="4"/>
      <c r="H509" s="4"/>
      <c r="I509" s="1"/>
      <c r="J509" s="1"/>
      <c r="K509" s="1"/>
      <c r="L509" s="1"/>
      <c r="M509" s="1"/>
      <c r="N509" s="1"/>
      <c r="T509"/>
      <c r="U509"/>
      <c r="V509"/>
      <c r="W509"/>
      <c r="X509"/>
      <c r="Y509"/>
    </row>
    <row r="510" spans="7:25" ht="12.75">
      <c r="G510" s="4"/>
      <c r="H510" s="4"/>
      <c r="I510" s="1"/>
      <c r="J510" s="1"/>
      <c r="K510" s="1"/>
      <c r="L510" s="1"/>
      <c r="M510" s="1"/>
      <c r="N510" s="1"/>
      <c r="T510"/>
      <c r="U510"/>
      <c r="V510"/>
      <c r="W510"/>
      <c r="X510"/>
      <c r="Y510"/>
    </row>
    <row r="511" spans="7:25" ht="12.75">
      <c r="G511" s="4"/>
      <c r="H511" s="4"/>
      <c r="I511" s="1"/>
      <c r="J511" s="1"/>
      <c r="K511" s="1"/>
      <c r="L511" s="1"/>
      <c r="M511" s="1"/>
      <c r="N511" s="1"/>
      <c r="T511"/>
      <c r="U511"/>
      <c r="V511"/>
      <c r="W511"/>
      <c r="X511"/>
      <c r="Y511"/>
    </row>
    <row r="512" spans="7:25" ht="12.75">
      <c r="G512" s="4"/>
      <c r="H512" s="4"/>
      <c r="I512" s="1"/>
      <c r="J512" s="1"/>
      <c r="K512" s="1"/>
      <c r="L512" s="1"/>
      <c r="M512" s="1"/>
      <c r="N512" s="1"/>
      <c r="T512"/>
      <c r="U512"/>
      <c r="V512"/>
      <c r="W512"/>
      <c r="X512"/>
      <c r="Y512"/>
    </row>
    <row r="513" spans="7:25" ht="12.75">
      <c r="G513" s="4"/>
      <c r="H513" s="4"/>
      <c r="I513" s="1"/>
      <c r="J513" s="1"/>
      <c r="K513" s="1"/>
      <c r="L513" s="1"/>
      <c r="M513" s="1"/>
      <c r="N513" s="1"/>
      <c r="T513"/>
      <c r="U513"/>
      <c r="V513"/>
      <c r="W513"/>
      <c r="X513"/>
      <c r="Y513"/>
    </row>
    <row r="514" spans="7:25" ht="12.75">
      <c r="G514" s="4"/>
      <c r="H514" s="4"/>
      <c r="I514" s="1"/>
      <c r="J514" s="1"/>
      <c r="K514" s="1"/>
      <c r="L514" s="1"/>
      <c r="M514" s="1"/>
      <c r="N514" s="1"/>
      <c r="T514"/>
      <c r="U514"/>
      <c r="V514"/>
      <c r="W514"/>
      <c r="X514"/>
      <c r="Y514"/>
    </row>
    <row r="515" spans="7:25" ht="12.75">
      <c r="G515" s="4"/>
      <c r="H515" s="4"/>
      <c r="I515" s="1"/>
      <c r="J515" s="1"/>
      <c r="K515" s="1"/>
      <c r="L515" s="1"/>
      <c r="M515" s="1"/>
      <c r="N515" s="1"/>
      <c r="T515"/>
      <c r="U515"/>
      <c r="V515"/>
      <c r="W515"/>
      <c r="X515"/>
      <c r="Y515"/>
    </row>
    <row r="516" spans="7:25" ht="12.75">
      <c r="G516" s="4"/>
      <c r="H516" s="4"/>
      <c r="I516" s="1"/>
      <c r="J516" s="1"/>
      <c r="K516" s="1"/>
      <c r="L516" s="1"/>
      <c r="M516" s="1"/>
      <c r="N516" s="1"/>
      <c r="T516"/>
      <c r="U516"/>
      <c r="V516"/>
      <c r="W516"/>
      <c r="X516"/>
      <c r="Y516"/>
    </row>
    <row r="517" spans="7:25" ht="12.75">
      <c r="G517" s="4"/>
      <c r="H517" s="4"/>
      <c r="I517" s="1"/>
      <c r="J517" s="1"/>
      <c r="K517" s="1"/>
      <c r="L517" s="1"/>
      <c r="M517" s="1"/>
      <c r="N517" s="1"/>
      <c r="T517"/>
      <c r="U517"/>
      <c r="V517"/>
      <c r="W517"/>
      <c r="X517"/>
      <c r="Y517"/>
    </row>
    <row r="518" spans="7:25" ht="12.75">
      <c r="G518" s="4"/>
      <c r="H518" s="4"/>
      <c r="I518" s="1"/>
      <c r="J518" s="1"/>
      <c r="K518" s="1"/>
      <c r="L518" s="1"/>
      <c r="M518" s="1"/>
      <c r="N518" s="1"/>
      <c r="T518"/>
      <c r="U518"/>
      <c r="V518"/>
      <c r="W518"/>
      <c r="X518"/>
      <c r="Y518"/>
    </row>
    <row r="519" spans="7:25" ht="12.75">
      <c r="G519" s="4"/>
      <c r="H519" s="4"/>
      <c r="I519" s="1"/>
      <c r="J519" s="1"/>
      <c r="K519" s="1"/>
      <c r="L519" s="1"/>
      <c r="M519" s="1"/>
      <c r="N519" s="1"/>
      <c r="T519"/>
      <c r="U519"/>
      <c r="V519"/>
      <c r="W519"/>
      <c r="X519"/>
      <c r="Y519"/>
    </row>
    <row r="520" spans="7:25" ht="12.75">
      <c r="G520" s="4"/>
      <c r="H520" s="4"/>
      <c r="I520" s="1"/>
      <c r="J520" s="1"/>
      <c r="K520" s="1"/>
      <c r="L520" s="1"/>
      <c r="M520" s="1"/>
      <c r="N520" s="1"/>
      <c r="T520"/>
      <c r="U520"/>
      <c r="V520"/>
      <c r="W520"/>
      <c r="X520"/>
      <c r="Y520"/>
    </row>
    <row r="521" spans="7:25" ht="12.75">
      <c r="G521" s="4"/>
      <c r="H521" s="4"/>
      <c r="I521" s="1"/>
      <c r="J521" s="1"/>
      <c r="K521" s="1"/>
      <c r="L521" s="1"/>
      <c r="M521" s="1"/>
      <c r="N521" s="1"/>
      <c r="T521"/>
      <c r="U521"/>
      <c r="V521"/>
      <c r="W521"/>
      <c r="X521"/>
      <c r="Y521"/>
    </row>
    <row r="522" spans="7:25" ht="12.75">
      <c r="G522" s="4"/>
      <c r="H522" s="4"/>
      <c r="I522" s="1"/>
      <c r="J522" s="1"/>
      <c r="K522" s="1"/>
      <c r="L522" s="1"/>
      <c r="M522" s="1"/>
      <c r="N522" s="1"/>
      <c r="T522"/>
      <c r="U522"/>
      <c r="V522"/>
      <c r="W522"/>
      <c r="X522"/>
      <c r="Y522"/>
    </row>
    <row r="523" spans="7:25" ht="12.75">
      <c r="G523" s="4"/>
      <c r="H523" s="4"/>
      <c r="I523" s="1"/>
      <c r="J523" s="1"/>
      <c r="K523" s="1"/>
      <c r="L523" s="1"/>
      <c r="M523" s="1"/>
      <c r="N523" s="1"/>
      <c r="T523"/>
      <c r="U523"/>
      <c r="V523"/>
      <c r="W523"/>
      <c r="X523"/>
      <c r="Y523"/>
    </row>
    <row r="524" spans="7:25" ht="12.75">
      <c r="G524" s="4"/>
      <c r="H524" s="4"/>
      <c r="I524" s="1"/>
      <c r="J524" s="1"/>
      <c r="K524" s="1"/>
      <c r="L524" s="1"/>
      <c r="M524" s="1"/>
      <c r="N524" s="1"/>
      <c r="T524"/>
      <c r="U524"/>
      <c r="V524"/>
      <c r="W524"/>
      <c r="X524"/>
      <c r="Y524"/>
    </row>
    <row r="525" spans="7:25" ht="12.75">
      <c r="G525" s="4"/>
      <c r="H525" s="4"/>
      <c r="I525" s="1"/>
      <c r="J525" s="1"/>
      <c r="K525" s="1"/>
      <c r="L525" s="1"/>
      <c r="M525" s="1"/>
      <c r="N525" s="1"/>
      <c r="T525"/>
      <c r="U525"/>
      <c r="V525"/>
      <c r="W525"/>
      <c r="X525"/>
      <c r="Y525"/>
    </row>
    <row r="526" spans="7:25" ht="12.75">
      <c r="G526" s="4"/>
      <c r="H526" s="4"/>
      <c r="I526" s="1"/>
      <c r="J526" s="1"/>
      <c r="K526" s="1"/>
      <c r="L526" s="1"/>
      <c r="M526" s="1"/>
      <c r="N526" s="1"/>
      <c r="T526"/>
      <c r="U526"/>
      <c r="V526"/>
      <c r="W526"/>
      <c r="X526"/>
      <c r="Y526"/>
    </row>
    <row r="527" spans="7:25" ht="12.75">
      <c r="G527" s="4"/>
      <c r="H527" s="4"/>
      <c r="I527" s="1"/>
      <c r="J527" s="1"/>
      <c r="K527" s="1"/>
      <c r="L527" s="1"/>
      <c r="M527" s="1"/>
      <c r="N527" s="1"/>
      <c r="T527"/>
      <c r="U527"/>
      <c r="V527"/>
      <c r="W527"/>
      <c r="X527"/>
      <c r="Y527"/>
    </row>
    <row r="528" spans="7:25" ht="12.75">
      <c r="G528" s="4"/>
      <c r="H528" s="4"/>
      <c r="I528" s="1"/>
      <c r="J528" s="1"/>
      <c r="K528" s="1"/>
      <c r="L528" s="1"/>
      <c r="M528" s="1"/>
      <c r="N528" s="1"/>
      <c r="T528"/>
      <c r="U528"/>
      <c r="V528"/>
      <c r="W528"/>
      <c r="X528"/>
      <c r="Y528"/>
    </row>
    <row r="529" spans="7:25" ht="12.75">
      <c r="G529" s="4"/>
      <c r="H529" s="4"/>
      <c r="I529" s="1"/>
      <c r="J529" s="1"/>
      <c r="K529" s="1"/>
      <c r="L529" s="1"/>
      <c r="M529" s="1"/>
      <c r="N529" s="1"/>
      <c r="T529"/>
      <c r="U529"/>
      <c r="V529"/>
      <c r="W529"/>
      <c r="X529"/>
      <c r="Y529"/>
    </row>
    <row r="530" spans="7:25" ht="12.75">
      <c r="G530" s="4"/>
      <c r="H530" s="4"/>
      <c r="I530" s="1"/>
      <c r="J530" s="1"/>
      <c r="K530" s="1"/>
      <c r="L530" s="1"/>
      <c r="M530" s="1"/>
      <c r="N530" s="1"/>
      <c r="T530"/>
      <c r="U530"/>
      <c r="V530"/>
      <c r="W530"/>
      <c r="X530"/>
      <c r="Y530"/>
    </row>
    <row r="531" spans="7:25" ht="12.75">
      <c r="G531" s="4"/>
      <c r="H531" s="4"/>
      <c r="I531" s="1"/>
      <c r="J531" s="1"/>
      <c r="K531" s="1"/>
      <c r="L531" s="1"/>
      <c r="M531" s="1"/>
      <c r="N531" s="1"/>
      <c r="T531"/>
      <c r="U531"/>
      <c r="V531"/>
      <c r="W531"/>
      <c r="X531"/>
      <c r="Y531"/>
    </row>
    <row r="532" spans="7:25" ht="12.75">
      <c r="G532" s="4"/>
      <c r="H532" s="4"/>
      <c r="I532" s="1"/>
      <c r="J532" s="1"/>
      <c r="K532" s="1"/>
      <c r="L532" s="1"/>
      <c r="M532" s="1"/>
      <c r="N532" s="1"/>
      <c r="T532"/>
      <c r="U532"/>
      <c r="V532"/>
      <c r="W532"/>
      <c r="X532"/>
      <c r="Y532"/>
    </row>
    <row r="533" spans="7:25" ht="12.75">
      <c r="G533" s="4"/>
      <c r="H533" s="4"/>
      <c r="I533" s="1"/>
      <c r="J533" s="1"/>
      <c r="K533" s="1"/>
      <c r="L533" s="1"/>
      <c r="M533" s="1"/>
      <c r="N533" s="1"/>
      <c r="T533"/>
      <c r="U533"/>
      <c r="V533"/>
      <c r="W533"/>
      <c r="X533"/>
      <c r="Y533"/>
    </row>
    <row r="534" spans="7:25" ht="12.75">
      <c r="G534" s="4"/>
      <c r="H534" s="4"/>
      <c r="I534" s="1"/>
      <c r="J534" s="1"/>
      <c r="K534" s="1"/>
      <c r="L534" s="1"/>
      <c r="M534" s="1"/>
      <c r="N534" s="1"/>
      <c r="T534"/>
      <c r="U534"/>
      <c r="V534"/>
      <c r="W534"/>
      <c r="X534"/>
      <c r="Y534"/>
    </row>
    <row r="535" spans="7:25" ht="12.75">
      <c r="G535" s="4"/>
      <c r="H535" s="4"/>
      <c r="I535" s="1"/>
      <c r="J535" s="1"/>
      <c r="K535" s="1"/>
      <c r="L535" s="1"/>
      <c r="M535" s="1"/>
      <c r="N535" s="1"/>
      <c r="T535"/>
      <c r="U535"/>
      <c r="V535"/>
      <c r="W535"/>
      <c r="X535"/>
      <c r="Y535"/>
    </row>
    <row r="536" spans="7:25" ht="12.75">
      <c r="G536" s="4"/>
      <c r="H536" s="4"/>
      <c r="I536" s="1"/>
      <c r="J536" s="1"/>
      <c r="K536" s="1"/>
      <c r="L536" s="1"/>
      <c r="M536" s="1"/>
      <c r="N536" s="1"/>
      <c r="T536"/>
      <c r="U536"/>
      <c r="V536"/>
      <c r="W536"/>
      <c r="X536"/>
      <c r="Y536"/>
    </row>
    <row r="537" spans="7:25" ht="12.75">
      <c r="G537" s="4"/>
      <c r="H537" s="4"/>
      <c r="I537" s="1"/>
      <c r="J537" s="1"/>
      <c r="K537" s="1"/>
      <c r="L537" s="1"/>
      <c r="M537" s="1"/>
      <c r="N537" s="1"/>
      <c r="T537"/>
      <c r="U537"/>
      <c r="V537"/>
      <c r="W537"/>
      <c r="X537"/>
      <c r="Y537"/>
    </row>
    <row r="538" spans="7:25" ht="12.75">
      <c r="G538" s="4"/>
      <c r="H538" s="4"/>
      <c r="I538" s="1"/>
      <c r="J538" s="1"/>
      <c r="K538" s="1"/>
      <c r="L538" s="1"/>
      <c r="M538" s="1"/>
      <c r="N538" s="1"/>
      <c r="T538"/>
      <c r="U538"/>
      <c r="V538"/>
      <c r="W538"/>
      <c r="X538"/>
      <c r="Y538"/>
    </row>
    <row r="539" spans="7:25" ht="12.75">
      <c r="G539" s="4"/>
      <c r="H539" s="4"/>
      <c r="I539" s="1"/>
      <c r="J539" s="1"/>
      <c r="K539" s="1"/>
      <c r="L539" s="1"/>
      <c r="M539" s="1"/>
      <c r="N539" s="1"/>
      <c r="T539"/>
      <c r="U539"/>
      <c r="V539"/>
      <c r="W539"/>
      <c r="X539"/>
      <c r="Y539"/>
    </row>
    <row r="540" spans="7:25" ht="12.75">
      <c r="G540" s="4"/>
      <c r="H540" s="4"/>
      <c r="I540" s="1"/>
      <c r="J540" s="1"/>
      <c r="K540" s="1"/>
      <c r="L540" s="1"/>
      <c r="M540" s="1"/>
      <c r="N540" s="1"/>
      <c r="T540"/>
      <c r="U540"/>
      <c r="V540"/>
      <c r="W540"/>
      <c r="X540"/>
      <c r="Y540"/>
    </row>
    <row r="541" spans="7:25" ht="12.75">
      <c r="G541" s="4"/>
      <c r="H541" s="4"/>
      <c r="I541" s="1"/>
      <c r="J541" s="1"/>
      <c r="K541" s="1"/>
      <c r="L541" s="1"/>
      <c r="M541" s="1"/>
      <c r="N541" s="1"/>
      <c r="T541"/>
      <c r="U541"/>
      <c r="V541"/>
      <c r="W541"/>
      <c r="X541"/>
      <c r="Y541"/>
    </row>
    <row r="542" spans="7:25" ht="12.75">
      <c r="G542" s="4"/>
      <c r="H542" s="4"/>
      <c r="I542" s="1"/>
      <c r="J542" s="1"/>
      <c r="K542" s="1"/>
      <c r="L542" s="1"/>
      <c r="M542" s="1"/>
      <c r="N542" s="1"/>
      <c r="T542"/>
      <c r="U542"/>
      <c r="V542"/>
      <c r="W542"/>
      <c r="X542"/>
      <c r="Y542"/>
    </row>
    <row r="543" spans="7:25" ht="12.75">
      <c r="G543" s="4"/>
      <c r="H543" s="4"/>
      <c r="I543" s="1"/>
      <c r="J543" s="1"/>
      <c r="K543" s="1"/>
      <c r="L543" s="1"/>
      <c r="M543" s="1"/>
      <c r="N543" s="1"/>
      <c r="T543"/>
      <c r="U543"/>
      <c r="V543"/>
      <c r="W543"/>
      <c r="X543"/>
      <c r="Y543"/>
    </row>
    <row r="544" spans="7:25" ht="12.75">
      <c r="G544" s="4"/>
      <c r="H544" s="4"/>
      <c r="I544" s="1"/>
      <c r="J544" s="1"/>
      <c r="K544" s="1"/>
      <c r="L544" s="1"/>
      <c r="M544" s="1"/>
      <c r="N544" s="1"/>
      <c r="T544"/>
      <c r="U544"/>
      <c r="V544"/>
      <c r="W544"/>
      <c r="X544"/>
      <c r="Y544"/>
    </row>
    <row r="545" spans="7:25" ht="12.75">
      <c r="G545" s="4"/>
      <c r="H545" s="4"/>
      <c r="I545" s="1"/>
      <c r="J545" s="1"/>
      <c r="K545" s="1"/>
      <c r="L545" s="1"/>
      <c r="M545" s="1"/>
      <c r="N545" s="1"/>
      <c r="T545"/>
      <c r="U545"/>
      <c r="V545"/>
      <c r="W545"/>
      <c r="X545"/>
      <c r="Y545"/>
    </row>
    <row r="546" spans="7:25" ht="12.75">
      <c r="G546" s="4"/>
      <c r="H546" s="4"/>
      <c r="I546" s="1"/>
      <c r="J546" s="1"/>
      <c r="K546" s="1"/>
      <c r="L546" s="1"/>
      <c r="M546" s="1"/>
      <c r="N546" s="1"/>
      <c r="T546"/>
      <c r="U546"/>
      <c r="V546"/>
      <c r="W546"/>
      <c r="X546"/>
      <c r="Y546"/>
    </row>
    <row r="547" spans="7:25" ht="12.75">
      <c r="G547" s="4"/>
      <c r="H547" s="4"/>
      <c r="I547" s="1"/>
      <c r="J547" s="1"/>
      <c r="K547" s="1"/>
      <c r="L547" s="1"/>
      <c r="M547" s="1"/>
      <c r="N547" s="1"/>
      <c r="T547"/>
      <c r="U547"/>
      <c r="V547"/>
      <c r="W547"/>
      <c r="X547"/>
      <c r="Y547"/>
    </row>
    <row r="548" spans="7:25" ht="12.75">
      <c r="G548" s="4"/>
      <c r="H548" s="4"/>
      <c r="I548" s="1"/>
      <c r="J548" s="1"/>
      <c r="K548" s="1"/>
      <c r="L548" s="1"/>
      <c r="M548" s="1"/>
      <c r="N548" s="1"/>
      <c r="T548"/>
      <c r="U548"/>
      <c r="V548"/>
      <c r="W548"/>
      <c r="X548"/>
      <c r="Y548"/>
    </row>
    <row r="549" spans="7:25" ht="12.75">
      <c r="G549" s="4"/>
      <c r="H549" s="4"/>
      <c r="I549" s="1"/>
      <c r="J549" s="1"/>
      <c r="K549" s="1"/>
      <c r="L549" s="1"/>
      <c r="M549" s="1"/>
      <c r="N549" s="1"/>
      <c r="T549"/>
      <c r="U549"/>
      <c r="V549"/>
      <c r="W549"/>
      <c r="X549"/>
      <c r="Y549"/>
    </row>
    <row r="550" spans="7:25" ht="12.75">
      <c r="G550" s="4"/>
      <c r="H550" s="4"/>
      <c r="I550" s="1"/>
      <c r="J550" s="1"/>
      <c r="K550" s="1"/>
      <c r="L550" s="1"/>
      <c r="M550" s="1"/>
      <c r="N550" s="1"/>
      <c r="T550"/>
      <c r="U550"/>
      <c r="V550"/>
      <c r="W550"/>
      <c r="X550"/>
      <c r="Y550"/>
    </row>
    <row r="551" spans="7:25" ht="12.75">
      <c r="G551" s="4"/>
      <c r="H551" s="4"/>
      <c r="I551" s="1"/>
      <c r="J551" s="1"/>
      <c r="K551" s="1"/>
      <c r="L551" s="1"/>
      <c r="M551" s="1"/>
      <c r="N551" s="1"/>
      <c r="T551"/>
      <c r="U551"/>
      <c r="V551"/>
      <c r="W551"/>
      <c r="X551"/>
      <c r="Y551"/>
    </row>
    <row r="552" spans="7:25" ht="12.75">
      <c r="G552" s="4"/>
      <c r="H552" s="4"/>
      <c r="I552" s="1"/>
      <c r="J552" s="1"/>
      <c r="K552" s="1"/>
      <c r="L552" s="1"/>
      <c r="M552" s="1"/>
      <c r="N552" s="1"/>
      <c r="T552"/>
      <c r="U552"/>
      <c r="V552"/>
      <c r="W552"/>
      <c r="X552"/>
      <c r="Y552"/>
    </row>
    <row r="553" spans="7:25" ht="12.75">
      <c r="G553" s="4"/>
      <c r="H553" s="4"/>
      <c r="I553" s="1"/>
      <c r="J553" s="1"/>
      <c r="K553" s="1"/>
      <c r="L553" s="1"/>
      <c r="M553" s="1"/>
      <c r="N553" s="1"/>
      <c r="T553"/>
      <c r="U553"/>
      <c r="V553"/>
      <c r="W553"/>
      <c r="X553"/>
      <c r="Y553"/>
    </row>
    <row r="554" spans="7:25" ht="12.75">
      <c r="G554" s="4"/>
      <c r="H554" s="4"/>
      <c r="I554" s="1"/>
      <c r="J554" s="1"/>
      <c r="K554" s="1"/>
      <c r="L554" s="1"/>
      <c r="M554" s="1"/>
      <c r="N554" s="1"/>
      <c r="T554"/>
      <c r="U554"/>
      <c r="V554"/>
      <c r="W554"/>
      <c r="X554"/>
      <c r="Y554"/>
    </row>
    <row r="555" spans="7:25" ht="12.75">
      <c r="G555" s="4"/>
      <c r="H555" s="4"/>
      <c r="I555" s="1"/>
      <c r="J555" s="1"/>
      <c r="K555" s="1"/>
      <c r="L555" s="1"/>
      <c r="M555" s="1"/>
      <c r="N555" s="1"/>
      <c r="T555"/>
      <c r="U555"/>
      <c r="V555"/>
      <c r="W555"/>
      <c r="X555"/>
      <c r="Y555"/>
    </row>
    <row r="556" spans="7:25" ht="12.75">
      <c r="G556" s="4"/>
      <c r="H556" s="4"/>
      <c r="I556" s="1"/>
      <c r="J556" s="1"/>
      <c r="K556" s="1"/>
      <c r="L556" s="1"/>
      <c r="M556" s="1"/>
      <c r="N556" s="1"/>
      <c r="T556"/>
      <c r="U556"/>
      <c r="V556"/>
      <c r="W556"/>
      <c r="X556"/>
      <c r="Y556"/>
    </row>
    <row r="557" spans="7:25" ht="12.75">
      <c r="G557" s="4"/>
      <c r="H557" s="4"/>
      <c r="I557" s="1"/>
      <c r="J557" s="1"/>
      <c r="K557" s="1"/>
      <c r="L557" s="1"/>
      <c r="M557" s="1"/>
      <c r="N557" s="1"/>
      <c r="T557"/>
      <c r="U557"/>
      <c r="V557"/>
      <c r="W557"/>
      <c r="X557"/>
      <c r="Y557"/>
    </row>
    <row r="558" spans="7:25" ht="12.75">
      <c r="G558" s="4"/>
      <c r="H558" s="4"/>
      <c r="I558" s="1"/>
      <c r="J558" s="1"/>
      <c r="K558" s="1"/>
      <c r="L558" s="1"/>
      <c r="M558" s="1"/>
      <c r="N558" s="1"/>
      <c r="T558"/>
      <c r="U558"/>
      <c r="V558"/>
      <c r="W558"/>
      <c r="X558"/>
      <c r="Y558"/>
    </row>
    <row r="559" spans="7:25" ht="12.75">
      <c r="G559" s="4"/>
      <c r="H559" s="4"/>
      <c r="I559" s="1"/>
      <c r="J559" s="1"/>
      <c r="K559" s="1"/>
      <c r="L559" s="1"/>
      <c r="M559" s="1"/>
      <c r="N559" s="1"/>
      <c r="T559"/>
      <c r="U559"/>
      <c r="V559"/>
      <c r="W559"/>
      <c r="X559"/>
      <c r="Y559"/>
    </row>
    <row r="560" spans="7:25" ht="12.75">
      <c r="G560" s="4"/>
      <c r="H560" s="4"/>
      <c r="I560" s="1"/>
      <c r="J560" s="1"/>
      <c r="K560" s="1"/>
      <c r="L560" s="1"/>
      <c r="M560" s="1"/>
      <c r="N560" s="1"/>
      <c r="T560"/>
      <c r="U560"/>
      <c r="V560"/>
      <c r="W560"/>
      <c r="X560"/>
      <c r="Y560"/>
    </row>
    <row r="561" spans="7:25" ht="12.75">
      <c r="G561" s="4"/>
      <c r="H561" s="4"/>
      <c r="I561" s="1"/>
      <c r="J561" s="1"/>
      <c r="K561" s="1"/>
      <c r="L561" s="1"/>
      <c r="M561" s="1"/>
      <c r="N561" s="1"/>
      <c r="T561"/>
      <c r="U561"/>
      <c r="V561"/>
      <c r="W561"/>
      <c r="X561"/>
      <c r="Y561"/>
    </row>
    <row r="562" spans="7:25" ht="12.75">
      <c r="G562" s="4"/>
      <c r="H562" s="4"/>
      <c r="I562" s="1"/>
      <c r="J562" s="1"/>
      <c r="K562" s="1"/>
      <c r="L562" s="1"/>
      <c r="M562" s="1"/>
      <c r="N562" s="1"/>
      <c r="T562"/>
      <c r="U562"/>
      <c r="V562"/>
      <c r="W562"/>
      <c r="X562"/>
      <c r="Y562"/>
    </row>
    <row r="563" spans="7:25" ht="12.75">
      <c r="G563" s="4"/>
      <c r="H563" s="4"/>
      <c r="I563" s="1"/>
      <c r="J563" s="1"/>
      <c r="K563" s="1"/>
      <c r="L563" s="1"/>
      <c r="M563" s="1"/>
      <c r="N563" s="1"/>
      <c r="T563"/>
      <c r="U563"/>
      <c r="V563"/>
      <c r="W563"/>
      <c r="X563"/>
      <c r="Y563"/>
    </row>
    <row r="564" spans="7:25" ht="12.75">
      <c r="G564" s="4"/>
      <c r="H564" s="4"/>
      <c r="I564" s="1"/>
      <c r="J564" s="1"/>
      <c r="K564" s="1"/>
      <c r="L564" s="1"/>
      <c r="M564" s="1"/>
      <c r="N564" s="1"/>
      <c r="T564"/>
      <c r="U564"/>
      <c r="V564"/>
      <c r="W564"/>
      <c r="X564"/>
      <c r="Y564"/>
    </row>
    <row r="565" spans="7:25" ht="12.75">
      <c r="G565" s="4"/>
      <c r="H565" s="4"/>
      <c r="I565" s="1"/>
      <c r="J565" s="1"/>
      <c r="K565" s="1"/>
      <c r="L565" s="1"/>
      <c r="M565" s="1"/>
      <c r="N565" s="1"/>
      <c r="T565"/>
      <c r="U565"/>
      <c r="V565"/>
      <c r="W565"/>
      <c r="X565"/>
      <c r="Y565"/>
    </row>
    <row r="566" spans="7:25" ht="12.75">
      <c r="G566" s="4"/>
      <c r="H566" s="4"/>
      <c r="I566" s="1"/>
      <c r="J566" s="1"/>
      <c r="K566" s="1"/>
      <c r="L566" s="1"/>
      <c r="M566" s="1"/>
      <c r="N566" s="1"/>
      <c r="T566"/>
      <c r="U566"/>
      <c r="V566"/>
      <c r="W566"/>
      <c r="X566"/>
      <c r="Y566"/>
    </row>
    <row r="567" spans="7:25" ht="12.75">
      <c r="G567" s="4"/>
      <c r="H567" s="4"/>
      <c r="I567" s="1"/>
      <c r="J567" s="1"/>
      <c r="K567" s="1"/>
      <c r="L567" s="1"/>
      <c r="M567" s="1"/>
      <c r="N567" s="1"/>
      <c r="T567"/>
      <c r="U567"/>
      <c r="V567"/>
      <c r="W567"/>
      <c r="X567"/>
      <c r="Y567"/>
    </row>
    <row r="568" spans="7:25" ht="12.75">
      <c r="G568" s="4"/>
      <c r="H568" s="4"/>
      <c r="I568" s="1"/>
      <c r="J568" s="1"/>
      <c r="K568" s="1"/>
      <c r="L568" s="1"/>
      <c r="M568" s="1"/>
      <c r="N568" s="1"/>
      <c r="T568"/>
      <c r="U568"/>
      <c r="V568"/>
      <c r="W568"/>
      <c r="X568"/>
      <c r="Y568"/>
    </row>
    <row r="569" spans="7:25" ht="12.75">
      <c r="G569" s="4"/>
      <c r="H569" s="4"/>
      <c r="I569" s="1"/>
      <c r="J569" s="1"/>
      <c r="K569" s="1"/>
      <c r="L569" s="1"/>
      <c r="M569" s="1"/>
      <c r="N569" s="1"/>
      <c r="T569"/>
      <c r="U569"/>
      <c r="V569"/>
      <c r="W569"/>
      <c r="X569"/>
      <c r="Y569"/>
    </row>
    <row r="570" spans="7:25" ht="12.75">
      <c r="G570" s="4"/>
      <c r="H570" s="4"/>
      <c r="I570" s="1"/>
      <c r="J570" s="1"/>
      <c r="K570" s="1"/>
      <c r="L570" s="1"/>
      <c r="M570" s="1"/>
      <c r="N570" s="1"/>
      <c r="T570"/>
      <c r="U570"/>
      <c r="V570"/>
      <c r="W570"/>
      <c r="X570"/>
      <c r="Y570"/>
    </row>
    <row r="571" spans="7:25" ht="12.75">
      <c r="G571" s="4"/>
      <c r="H571" s="4"/>
      <c r="I571" s="1"/>
      <c r="J571" s="1"/>
      <c r="K571" s="1"/>
      <c r="L571" s="1"/>
      <c r="M571" s="1"/>
      <c r="N571" s="1"/>
      <c r="T571"/>
      <c r="U571"/>
      <c r="V571"/>
      <c r="W571"/>
      <c r="X571"/>
      <c r="Y571"/>
    </row>
    <row r="572" spans="7:25" ht="12.75">
      <c r="G572" s="4"/>
      <c r="H572" s="4"/>
      <c r="I572" s="1"/>
      <c r="J572" s="1"/>
      <c r="K572" s="1"/>
      <c r="L572" s="1"/>
      <c r="M572" s="1"/>
      <c r="N572" s="1"/>
      <c r="T572"/>
      <c r="U572"/>
      <c r="V572"/>
      <c r="W572"/>
      <c r="X572"/>
      <c r="Y572"/>
    </row>
    <row r="573" spans="7:25" ht="12.75">
      <c r="G573" s="4"/>
      <c r="H573" s="4"/>
      <c r="I573" s="1"/>
      <c r="J573" s="1"/>
      <c r="K573" s="1"/>
      <c r="L573" s="1"/>
      <c r="M573" s="1"/>
      <c r="N573" s="1"/>
      <c r="T573"/>
      <c r="U573"/>
      <c r="V573"/>
      <c r="W573"/>
      <c r="X573"/>
      <c r="Y573"/>
    </row>
    <row r="574" spans="7:25" ht="12.75">
      <c r="G574" s="4"/>
      <c r="H574" s="4"/>
      <c r="I574" s="1"/>
      <c r="J574" s="1"/>
      <c r="K574" s="1"/>
      <c r="L574" s="1"/>
      <c r="M574" s="1"/>
      <c r="N574" s="1"/>
      <c r="T574"/>
      <c r="U574"/>
      <c r="V574"/>
      <c r="W574"/>
      <c r="X574"/>
      <c r="Y574"/>
    </row>
    <row r="575" spans="7:25" ht="12.75">
      <c r="G575" s="4"/>
      <c r="H575" s="4"/>
      <c r="I575" s="1"/>
      <c r="J575" s="1"/>
      <c r="K575" s="1"/>
      <c r="L575" s="1"/>
      <c r="M575" s="1"/>
      <c r="N575" s="1"/>
      <c r="T575"/>
      <c r="U575"/>
      <c r="V575"/>
      <c r="W575"/>
      <c r="X575"/>
      <c r="Y575"/>
    </row>
    <row r="576" spans="7:25" ht="12.75">
      <c r="G576" s="4"/>
      <c r="H576" s="4"/>
      <c r="I576" s="1"/>
      <c r="J576" s="1"/>
      <c r="K576" s="1"/>
      <c r="L576" s="1"/>
      <c r="M576" s="1"/>
      <c r="N576" s="1"/>
      <c r="T576"/>
      <c r="U576"/>
      <c r="V576"/>
      <c r="W576"/>
      <c r="X576"/>
      <c r="Y576"/>
    </row>
    <row r="577" spans="7:25" ht="12.75">
      <c r="G577" s="4"/>
      <c r="H577" s="4"/>
      <c r="I577" s="1"/>
      <c r="J577" s="1"/>
      <c r="K577" s="1"/>
      <c r="L577" s="1"/>
      <c r="M577" s="1"/>
      <c r="N577" s="1"/>
      <c r="T577"/>
      <c r="U577"/>
      <c r="V577"/>
      <c r="W577"/>
      <c r="X577"/>
      <c r="Y577"/>
    </row>
    <row r="578" spans="7:25" ht="12.75">
      <c r="G578" s="4"/>
      <c r="H578" s="4"/>
      <c r="I578" s="1"/>
      <c r="J578" s="1"/>
      <c r="K578" s="1"/>
      <c r="L578" s="1"/>
      <c r="M578" s="1"/>
      <c r="N578" s="1"/>
      <c r="T578"/>
      <c r="U578"/>
      <c r="V578"/>
      <c r="W578"/>
      <c r="X578"/>
      <c r="Y578"/>
    </row>
    <row r="579" spans="7:25" ht="12.75">
      <c r="G579" s="4"/>
      <c r="H579" s="4"/>
      <c r="I579" s="1"/>
      <c r="J579" s="1"/>
      <c r="K579" s="1"/>
      <c r="L579" s="1"/>
      <c r="M579" s="1"/>
      <c r="N579" s="1"/>
      <c r="T579"/>
      <c r="U579"/>
      <c r="V579"/>
      <c r="W579"/>
      <c r="X579"/>
      <c r="Y579"/>
    </row>
    <row r="580" spans="7:25" ht="12.75">
      <c r="G580" s="4"/>
      <c r="H580" s="4"/>
      <c r="I580" s="1"/>
      <c r="J580" s="1"/>
      <c r="K580" s="1"/>
      <c r="L580" s="1"/>
      <c r="M580" s="1"/>
      <c r="N580" s="1"/>
      <c r="T580"/>
      <c r="U580"/>
      <c r="V580"/>
      <c r="W580"/>
      <c r="X580"/>
      <c r="Y580"/>
    </row>
    <row r="581" spans="7:25" ht="12.75">
      <c r="G581" s="4"/>
      <c r="H581" s="4"/>
      <c r="I581" s="1"/>
      <c r="J581" s="1"/>
      <c r="K581" s="1"/>
      <c r="L581" s="1"/>
      <c r="M581" s="1"/>
      <c r="N581" s="1"/>
      <c r="T581"/>
      <c r="U581"/>
      <c r="V581"/>
      <c r="W581"/>
      <c r="X581"/>
      <c r="Y581"/>
    </row>
    <row r="582" spans="7:25" ht="12.75">
      <c r="G582" s="4"/>
      <c r="H582" s="4"/>
      <c r="I582" s="1"/>
      <c r="J582" s="1"/>
      <c r="K582" s="1"/>
      <c r="L582" s="1"/>
      <c r="M582" s="1"/>
      <c r="N582" s="1"/>
      <c r="T582"/>
      <c r="U582"/>
      <c r="V582"/>
      <c r="W582"/>
      <c r="X582"/>
      <c r="Y582"/>
    </row>
    <row r="583" spans="7:25" ht="12.75">
      <c r="G583" s="4"/>
      <c r="H583" s="4"/>
      <c r="I583" s="1"/>
      <c r="J583" s="1"/>
      <c r="K583" s="1"/>
      <c r="L583" s="1"/>
      <c r="M583" s="1"/>
      <c r="N583" s="1"/>
      <c r="T583"/>
      <c r="U583"/>
      <c r="V583"/>
      <c r="W583"/>
      <c r="X583"/>
      <c r="Y583"/>
    </row>
    <row r="584" spans="7:25" ht="12.75">
      <c r="G584" s="4"/>
      <c r="H584" s="4"/>
      <c r="I584" s="1"/>
      <c r="J584" s="1"/>
      <c r="K584" s="1"/>
      <c r="L584" s="1"/>
      <c r="M584" s="1"/>
      <c r="N584" s="1"/>
      <c r="T584"/>
      <c r="U584"/>
      <c r="V584"/>
      <c r="W584"/>
      <c r="X584"/>
      <c r="Y584"/>
    </row>
    <row r="585" spans="7:25" ht="12.75">
      <c r="G585" s="4"/>
      <c r="H585" s="4"/>
      <c r="I585" s="1"/>
      <c r="J585" s="1"/>
      <c r="K585" s="1"/>
      <c r="L585" s="1"/>
      <c r="M585" s="1"/>
      <c r="N585" s="1"/>
      <c r="T585"/>
      <c r="U585"/>
      <c r="V585"/>
      <c r="W585"/>
      <c r="X585"/>
      <c r="Y585"/>
    </row>
    <row r="586" spans="7:25" ht="12.75">
      <c r="G586" s="4"/>
      <c r="H586" s="4"/>
      <c r="I586" s="1"/>
      <c r="J586" s="1"/>
      <c r="K586" s="1"/>
      <c r="L586" s="1"/>
      <c r="M586" s="1"/>
      <c r="N586" s="1"/>
      <c r="T586"/>
      <c r="U586"/>
      <c r="V586"/>
      <c r="W586"/>
      <c r="X586"/>
      <c r="Y586"/>
    </row>
    <row r="587" spans="7:25" ht="12.75">
      <c r="G587" s="4"/>
      <c r="H587" s="4"/>
      <c r="I587" s="1"/>
      <c r="J587" s="1"/>
      <c r="K587" s="1"/>
      <c r="L587" s="1"/>
      <c r="M587" s="1"/>
      <c r="N587" s="1"/>
      <c r="T587"/>
      <c r="U587"/>
      <c r="V587"/>
      <c r="W587"/>
      <c r="X587"/>
      <c r="Y587"/>
    </row>
    <row r="588" spans="7:25" ht="12.75">
      <c r="G588" s="4"/>
      <c r="H588" s="4"/>
      <c r="I588" s="1"/>
      <c r="J588" s="1"/>
      <c r="K588" s="1"/>
      <c r="L588" s="1"/>
      <c r="M588" s="1"/>
      <c r="N588" s="1"/>
      <c r="T588"/>
      <c r="U588"/>
      <c r="V588"/>
      <c r="W588"/>
      <c r="X588"/>
      <c r="Y588"/>
    </row>
    <row r="589" spans="7:25" ht="12.75">
      <c r="G589" s="4"/>
      <c r="H589" s="4"/>
      <c r="I589" s="1"/>
      <c r="J589" s="1"/>
      <c r="K589" s="1"/>
      <c r="L589" s="1"/>
      <c r="M589" s="1"/>
      <c r="N589" s="1"/>
      <c r="T589"/>
      <c r="U589"/>
      <c r="V589"/>
      <c r="W589"/>
      <c r="X589"/>
      <c r="Y589"/>
    </row>
    <row r="590" spans="7:25" ht="12.75">
      <c r="G590" s="4"/>
      <c r="H590" s="4"/>
      <c r="I590" s="1"/>
      <c r="J590" s="1"/>
      <c r="K590" s="1"/>
      <c r="L590" s="1"/>
      <c r="M590" s="1"/>
      <c r="N590" s="1"/>
      <c r="T590"/>
      <c r="U590"/>
      <c r="V590"/>
      <c r="W590"/>
      <c r="X590"/>
      <c r="Y590"/>
    </row>
    <row r="591" spans="7:25" ht="12.75">
      <c r="G591" s="4"/>
      <c r="H591" s="4"/>
      <c r="I591" s="1"/>
      <c r="J591" s="1"/>
      <c r="K591" s="1"/>
      <c r="L591" s="1"/>
      <c r="M591" s="1"/>
      <c r="N591" s="1"/>
      <c r="T591"/>
      <c r="U591"/>
      <c r="V591"/>
      <c r="W591"/>
      <c r="X591"/>
      <c r="Y591"/>
    </row>
    <row r="592" spans="7:25" ht="12.75">
      <c r="G592" s="4"/>
      <c r="H592" s="4"/>
      <c r="I592" s="1"/>
      <c r="J592" s="1"/>
      <c r="K592" s="1"/>
      <c r="L592" s="1"/>
      <c r="M592" s="1"/>
      <c r="N592" s="1"/>
      <c r="T592"/>
      <c r="U592"/>
      <c r="V592"/>
      <c r="W592"/>
      <c r="X592"/>
      <c r="Y592"/>
    </row>
    <row r="593" spans="7:25" ht="12.75">
      <c r="G593" s="4"/>
      <c r="H593" s="4"/>
      <c r="I593" s="1"/>
      <c r="J593" s="1"/>
      <c r="K593" s="1"/>
      <c r="L593" s="1"/>
      <c r="M593" s="1"/>
      <c r="N593" s="1"/>
      <c r="T593"/>
      <c r="U593"/>
      <c r="V593"/>
      <c r="W593"/>
      <c r="X593"/>
      <c r="Y593"/>
    </row>
    <row r="594" spans="7:25" ht="12.75">
      <c r="G594" s="4"/>
      <c r="H594" s="4"/>
      <c r="I594" s="1"/>
      <c r="J594" s="1"/>
      <c r="K594" s="1"/>
      <c r="L594" s="1"/>
      <c r="M594" s="1"/>
      <c r="N594" s="1"/>
      <c r="T594"/>
      <c r="U594"/>
      <c r="V594"/>
      <c r="W594"/>
      <c r="X594"/>
      <c r="Y594"/>
    </row>
    <row r="595" spans="7:25" ht="12.75">
      <c r="G595" s="4"/>
      <c r="H595" s="4"/>
      <c r="I595" s="1"/>
      <c r="J595" s="1"/>
      <c r="K595" s="1"/>
      <c r="L595" s="1"/>
      <c r="M595" s="1"/>
      <c r="N595" s="1"/>
      <c r="T595"/>
      <c r="U595"/>
      <c r="V595"/>
      <c r="W595"/>
      <c r="X595"/>
      <c r="Y595"/>
    </row>
    <row r="596" spans="7:25" ht="12.75">
      <c r="G596" s="4"/>
      <c r="H596" s="4"/>
      <c r="I596" s="1"/>
      <c r="J596" s="1"/>
      <c r="K596" s="1"/>
      <c r="L596" s="1"/>
      <c r="M596" s="1"/>
      <c r="N596" s="1"/>
      <c r="T596"/>
      <c r="U596"/>
      <c r="V596"/>
      <c r="W596"/>
      <c r="X596"/>
      <c r="Y596"/>
    </row>
    <row r="597" spans="7:25" ht="12.75">
      <c r="G597" s="4"/>
      <c r="H597" s="4"/>
      <c r="I597" s="1"/>
      <c r="J597" s="1"/>
      <c r="K597" s="1"/>
      <c r="L597" s="1"/>
      <c r="M597" s="1"/>
      <c r="N597" s="1"/>
      <c r="T597"/>
      <c r="U597"/>
      <c r="V597"/>
      <c r="W597"/>
      <c r="X597"/>
      <c r="Y597"/>
    </row>
    <row r="598" spans="7:25" ht="12.75">
      <c r="G598" s="4"/>
      <c r="H598" s="4"/>
      <c r="I598" s="1"/>
      <c r="J598" s="1"/>
      <c r="K598" s="1"/>
      <c r="L598" s="1"/>
      <c r="M598" s="1"/>
      <c r="N598" s="1"/>
      <c r="T598"/>
      <c r="U598"/>
      <c r="V598"/>
      <c r="W598"/>
      <c r="X598"/>
      <c r="Y598"/>
    </row>
    <row r="599" spans="7:25" ht="12.75">
      <c r="G599" s="4"/>
      <c r="H599" s="4"/>
      <c r="I599" s="1"/>
      <c r="J599" s="1"/>
      <c r="K599" s="1"/>
      <c r="L599" s="1"/>
      <c r="M599" s="1"/>
      <c r="N599" s="1"/>
      <c r="T599"/>
      <c r="U599"/>
      <c r="V599"/>
      <c r="W599"/>
      <c r="X599"/>
      <c r="Y599"/>
    </row>
    <row r="600" spans="7:25" ht="12.75">
      <c r="G600" s="4"/>
      <c r="H600" s="4"/>
      <c r="I600" s="1"/>
      <c r="J600" s="1"/>
      <c r="K600" s="1"/>
      <c r="L600" s="1"/>
      <c r="M600" s="1"/>
      <c r="N600" s="1"/>
      <c r="T600"/>
      <c r="U600"/>
      <c r="V600"/>
      <c r="W600"/>
      <c r="X600"/>
      <c r="Y600"/>
    </row>
    <row r="601" spans="7:25" ht="12.75">
      <c r="G601" s="4"/>
      <c r="H601" s="4"/>
      <c r="I601" s="1"/>
      <c r="J601" s="1"/>
      <c r="K601" s="1"/>
      <c r="L601" s="1"/>
      <c r="M601" s="1"/>
      <c r="N601" s="1"/>
      <c r="T601"/>
      <c r="U601"/>
      <c r="V601"/>
      <c r="W601"/>
      <c r="X601"/>
      <c r="Y601"/>
    </row>
    <row r="602" spans="7:25" ht="12.75">
      <c r="G602" s="4"/>
      <c r="H602" s="4"/>
      <c r="I602" s="1"/>
      <c r="J602" s="1"/>
      <c r="K602" s="1"/>
      <c r="L602" s="1"/>
      <c r="M602" s="1"/>
      <c r="N602" s="1"/>
      <c r="T602"/>
      <c r="U602"/>
      <c r="V602"/>
      <c r="W602"/>
      <c r="X602"/>
      <c r="Y602"/>
    </row>
    <row r="603" spans="7:25" ht="12.75">
      <c r="G603" s="4"/>
      <c r="H603" s="4"/>
      <c r="I603" s="1"/>
      <c r="J603" s="1"/>
      <c r="K603" s="1"/>
      <c r="L603" s="1"/>
      <c r="M603" s="1"/>
      <c r="N603" s="1"/>
      <c r="T603"/>
      <c r="U603"/>
      <c r="V603"/>
      <c r="W603"/>
      <c r="X603"/>
      <c r="Y603"/>
    </row>
    <row r="604" spans="7:25" ht="12.75">
      <c r="G604" s="4"/>
      <c r="H604" s="4"/>
      <c r="I604" s="1"/>
      <c r="J604" s="1"/>
      <c r="K604" s="1"/>
      <c r="L604" s="1"/>
      <c r="M604" s="1"/>
      <c r="N604" s="1"/>
      <c r="T604"/>
      <c r="U604"/>
      <c r="V604"/>
      <c r="W604"/>
      <c r="X604"/>
      <c r="Y604"/>
    </row>
    <row r="605" spans="7:25" ht="12.75">
      <c r="G605" s="4"/>
      <c r="H605" s="4"/>
      <c r="I605" s="1"/>
      <c r="J605" s="1"/>
      <c r="K605" s="1"/>
      <c r="L605" s="1"/>
      <c r="M605" s="1"/>
      <c r="N605" s="1"/>
      <c r="T605"/>
      <c r="U605"/>
      <c r="V605"/>
      <c r="W605"/>
      <c r="X605"/>
      <c r="Y605"/>
    </row>
    <row r="606" spans="7:25" ht="12.75">
      <c r="G606" s="4"/>
      <c r="H606" s="4"/>
      <c r="I606" s="1"/>
      <c r="J606" s="1"/>
      <c r="K606" s="1"/>
      <c r="L606" s="1"/>
      <c r="M606" s="1"/>
      <c r="N606" s="1"/>
      <c r="T606"/>
      <c r="U606"/>
      <c r="V606"/>
      <c r="W606"/>
      <c r="X606"/>
      <c r="Y606"/>
    </row>
    <row r="607" spans="7:25" ht="12.75">
      <c r="G607" s="4"/>
      <c r="H607" s="4"/>
      <c r="I607" s="1"/>
      <c r="J607" s="1"/>
      <c r="K607" s="1"/>
      <c r="L607" s="1"/>
      <c r="M607" s="1"/>
      <c r="N607" s="1"/>
      <c r="T607"/>
      <c r="U607"/>
      <c r="V607"/>
      <c r="W607"/>
      <c r="X607"/>
      <c r="Y607"/>
    </row>
    <row r="608" spans="7:25" ht="12.75">
      <c r="G608" s="4"/>
      <c r="H608" s="4"/>
      <c r="I608" s="1"/>
      <c r="J608" s="1"/>
      <c r="K608" s="1"/>
      <c r="L608" s="1"/>
      <c r="M608" s="1"/>
      <c r="N608" s="1"/>
      <c r="T608"/>
      <c r="U608"/>
      <c r="V608"/>
      <c r="W608"/>
      <c r="X608"/>
      <c r="Y608"/>
    </row>
    <row r="609" spans="7:25" ht="12.75">
      <c r="G609" s="4"/>
      <c r="H609" s="4"/>
      <c r="I609" s="1"/>
      <c r="J609" s="1"/>
      <c r="K609" s="1"/>
      <c r="L609" s="1"/>
      <c r="M609" s="1"/>
      <c r="N609" s="1"/>
      <c r="T609"/>
      <c r="U609"/>
      <c r="V609"/>
      <c r="W609"/>
      <c r="X609"/>
      <c r="Y609"/>
    </row>
    <row r="610" spans="7:25" ht="12.75">
      <c r="G610" s="4"/>
      <c r="H610" s="4"/>
      <c r="I610" s="1"/>
      <c r="J610" s="1"/>
      <c r="K610" s="1"/>
      <c r="L610" s="1"/>
      <c r="M610" s="1"/>
      <c r="N610" s="1"/>
      <c r="T610"/>
      <c r="U610"/>
      <c r="V610"/>
      <c r="W610"/>
      <c r="X610"/>
      <c r="Y610"/>
    </row>
    <row r="611" spans="7:25" ht="12.75">
      <c r="G611" s="4"/>
      <c r="H611" s="4"/>
      <c r="I611" s="1"/>
      <c r="J611" s="1"/>
      <c r="K611" s="1"/>
      <c r="L611" s="1"/>
      <c r="M611" s="1"/>
      <c r="N611" s="1"/>
      <c r="T611"/>
      <c r="U611"/>
      <c r="V611"/>
      <c r="W611"/>
      <c r="X611"/>
      <c r="Y611"/>
    </row>
    <row r="612" spans="7:25" ht="12.75">
      <c r="G612" s="4"/>
      <c r="H612" s="4"/>
      <c r="I612" s="1"/>
      <c r="J612" s="1"/>
      <c r="K612" s="1"/>
      <c r="L612" s="1"/>
      <c r="M612" s="1"/>
      <c r="N612" s="1"/>
      <c r="T612"/>
      <c r="U612"/>
      <c r="V612"/>
      <c r="W612"/>
      <c r="X612"/>
      <c r="Y612"/>
    </row>
    <row r="613" spans="7:25" ht="12.75">
      <c r="G613" s="4"/>
      <c r="H613" s="4"/>
      <c r="I613" s="1"/>
      <c r="J613" s="1"/>
      <c r="K613" s="1"/>
      <c r="L613" s="1"/>
      <c r="M613" s="1"/>
      <c r="N613" s="1"/>
      <c r="T613"/>
      <c r="U613"/>
      <c r="V613"/>
      <c r="W613"/>
      <c r="X613"/>
      <c r="Y613"/>
    </row>
    <row r="614" spans="7:25" ht="12.75">
      <c r="G614" s="4"/>
      <c r="H614" s="4"/>
      <c r="I614" s="1"/>
      <c r="J614" s="1"/>
      <c r="K614" s="1"/>
      <c r="L614" s="1"/>
      <c r="M614" s="1"/>
      <c r="N614" s="1"/>
      <c r="T614"/>
      <c r="U614"/>
      <c r="V614"/>
      <c r="W614"/>
      <c r="X614"/>
      <c r="Y614"/>
    </row>
    <row r="615" spans="7:25" ht="12.75">
      <c r="G615" s="4"/>
      <c r="H615" s="4"/>
      <c r="I615" s="1"/>
      <c r="J615" s="1"/>
      <c r="K615" s="1"/>
      <c r="L615" s="1"/>
      <c r="M615" s="1"/>
      <c r="N615" s="1"/>
      <c r="T615"/>
      <c r="U615"/>
      <c r="V615"/>
      <c r="W615"/>
      <c r="X615"/>
      <c r="Y615"/>
    </row>
    <row r="616" spans="7:25" ht="12.75">
      <c r="G616" s="4"/>
      <c r="H616" s="4"/>
      <c r="I616" s="1"/>
      <c r="J616" s="1"/>
      <c r="K616" s="1"/>
      <c r="L616" s="1"/>
      <c r="M616" s="1"/>
      <c r="N616" s="1"/>
      <c r="T616"/>
      <c r="U616"/>
      <c r="V616"/>
      <c r="W616"/>
      <c r="X616"/>
      <c r="Y616"/>
    </row>
    <row r="617" spans="7:25" ht="12.75">
      <c r="G617" s="4"/>
      <c r="H617" s="4"/>
      <c r="I617" s="1"/>
      <c r="J617" s="1"/>
      <c r="K617" s="1"/>
      <c r="L617" s="1"/>
      <c r="M617" s="1"/>
      <c r="N617" s="1"/>
      <c r="T617"/>
      <c r="U617"/>
      <c r="V617"/>
      <c r="W617"/>
      <c r="X617"/>
      <c r="Y617"/>
    </row>
    <row r="618" spans="7:25" ht="12.75">
      <c r="G618" s="4"/>
      <c r="H618" s="4"/>
      <c r="I618" s="1"/>
      <c r="J618" s="1"/>
      <c r="K618" s="1"/>
      <c r="L618" s="1"/>
      <c r="M618" s="1"/>
      <c r="N618" s="1"/>
      <c r="T618"/>
      <c r="U618"/>
      <c r="V618"/>
      <c r="W618"/>
      <c r="X618"/>
      <c r="Y618"/>
    </row>
    <row r="619" spans="7:25" ht="12.75">
      <c r="G619" s="4"/>
      <c r="H619" s="4"/>
      <c r="I619" s="1"/>
      <c r="J619" s="1"/>
      <c r="K619" s="1"/>
      <c r="L619" s="1"/>
      <c r="M619" s="1"/>
      <c r="N619" s="1"/>
      <c r="T619"/>
      <c r="U619"/>
      <c r="V619"/>
      <c r="W619"/>
      <c r="X619"/>
      <c r="Y619"/>
    </row>
    <row r="620" spans="7:25" ht="12.75">
      <c r="G620" s="4"/>
      <c r="H620" s="4"/>
      <c r="I620" s="1"/>
      <c r="J620" s="1"/>
      <c r="K620" s="1"/>
      <c r="L620" s="1"/>
      <c r="M620" s="1"/>
      <c r="N620" s="1"/>
      <c r="T620"/>
      <c r="U620"/>
      <c r="V620"/>
      <c r="W620"/>
      <c r="X620"/>
      <c r="Y620"/>
    </row>
    <row r="621" spans="7:25" ht="12.75">
      <c r="G621" s="4"/>
      <c r="H621" s="4"/>
      <c r="I621" s="1"/>
      <c r="J621" s="1"/>
      <c r="K621" s="1"/>
      <c r="L621" s="1"/>
      <c r="M621" s="1"/>
      <c r="N621" s="1"/>
      <c r="T621"/>
      <c r="U621"/>
      <c r="V621"/>
      <c r="W621"/>
      <c r="X621"/>
      <c r="Y621"/>
    </row>
    <row r="622" spans="7:25" ht="12.75">
      <c r="G622" s="4"/>
      <c r="H622" s="4"/>
      <c r="I622" s="1"/>
      <c r="J622" s="1"/>
      <c r="K622" s="1"/>
      <c r="L622" s="1"/>
      <c r="M622" s="1"/>
      <c r="N622" s="1"/>
      <c r="T622"/>
      <c r="U622"/>
      <c r="V622"/>
      <c r="W622"/>
      <c r="X622"/>
      <c r="Y622"/>
    </row>
    <row r="623" spans="7:25" ht="12.75">
      <c r="G623" s="4"/>
      <c r="H623" s="4"/>
      <c r="I623" s="1"/>
      <c r="J623" s="1"/>
      <c r="K623" s="1"/>
      <c r="L623" s="1"/>
      <c r="M623" s="1"/>
      <c r="N623" s="1"/>
      <c r="T623"/>
      <c r="U623"/>
      <c r="V623"/>
      <c r="W623"/>
      <c r="X623"/>
      <c r="Y623"/>
    </row>
    <row r="624" spans="7:25" ht="12.75">
      <c r="G624" s="4"/>
      <c r="H624" s="4"/>
      <c r="I624" s="1"/>
      <c r="J624" s="1"/>
      <c r="K624" s="1"/>
      <c r="L624" s="1"/>
      <c r="M624" s="1"/>
      <c r="N624" s="1"/>
      <c r="T624"/>
      <c r="U624"/>
      <c r="V624"/>
      <c r="W624"/>
      <c r="X624"/>
      <c r="Y624"/>
    </row>
    <row r="625" spans="7:25" ht="12.75">
      <c r="G625" s="4"/>
      <c r="H625" s="4"/>
      <c r="I625" s="1"/>
      <c r="J625" s="1"/>
      <c r="K625" s="1"/>
      <c r="L625" s="1"/>
      <c r="M625" s="1"/>
      <c r="N625" s="1"/>
      <c r="T625"/>
      <c r="U625"/>
      <c r="V625"/>
      <c r="W625"/>
      <c r="X625"/>
      <c r="Y625"/>
    </row>
    <row r="626" spans="7:25" ht="12.75">
      <c r="G626" s="4"/>
      <c r="H626" s="4"/>
      <c r="I626" s="1"/>
      <c r="J626" s="1"/>
      <c r="K626" s="1"/>
      <c r="L626" s="1"/>
      <c r="M626" s="1"/>
      <c r="N626" s="1"/>
      <c r="T626"/>
      <c r="U626"/>
      <c r="V626"/>
      <c r="W626"/>
      <c r="X626"/>
      <c r="Y626"/>
    </row>
    <row r="627" spans="7:25" ht="12.75">
      <c r="G627" s="4"/>
      <c r="H627" s="4"/>
      <c r="I627" s="1"/>
      <c r="J627" s="1"/>
      <c r="K627" s="1"/>
      <c r="L627" s="1"/>
      <c r="M627" s="1"/>
      <c r="N627" s="1"/>
      <c r="T627"/>
      <c r="U627"/>
      <c r="V627"/>
      <c r="W627"/>
      <c r="X627"/>
      <c r="Y627"/>
    </row>
    <row r="628" spans="7:25" ht="12.75">
      <c r="G628" s="4"/>
      <c r="H628" s="4"/>
      <c r="I628" s="1"/>
      <c r="J628" s="1"/>
      <c r="K628" s="1"/>
      <c r="L628" s="1"/>
      <c r="M628" s="1"/>
      <c r="N628" s="1"/>
      <c r="T628"/>
      <c r="U628"/>
      <c r="V628"/>
      <c r="W628"/>
      <c r="X628"/>
      <c r="Y628"/>
    </row>
    <row r="629" spans="7:25" ht="12.75">
      <c r="G629" s="4"/>
      <c r="H629" s="4"/>
      <c r="I629" s="1"/>
      <c r="J629" s="1"/>
      <c r="K629" s="1"/>
      <c r="L629" s="1"/>
      <c r="M629" s="1"/>
      <c r="N629" s="1"/>
      <c r="T629"/>
      <c r="U629"/>
      <c r="V629"/>
      <c r="W629"/>
      <c r="X629"/>
      <c r="Y629"/>
    </row>
    <row r="630" spans="7:25" ht="12.75">
      <c r="G630" s="4"/>
      <c r="H630" s="4"/>
      <c r="I630" s="1"/>
      <c r="J630" s="1"/>
      <c r="K630" s="1"/>
      <c r="L630" s="1"/>
      <c r="M630" s="1"/>
      <c r="N630" s="1"/>
      <c r="T630"/>
      <c r="U630"/>
      <c r="V630"/>
      <c r="W630"/>
      <c r="X630"/>
      <c r="Y630"/>
    </row>
    <row r="631" spans="7:25" ht="12.75">
      <c r="G631" s="4"/>
      <c r="H631" s="4"/>
      <c r="I631" s="1"/>
      <c r="J631" s="1"/>
      <c r="K631" s="1"/>
      <c r="L631" s="1"/>
      <c r="M631" s="1"/>
      <c r="N631" s="1"/>
      <c r="T631"/>
      <c r="U631"/>
      <c r="V631"/>
      <c r="W631"/>
      <c r="X631"/>
      <c r="Y631"/>
    </row>
    <row r="632" spans="7:25" ht="12.75">
      <c r="G632" s="4"/>
      <c r="H632" s="4"/>
      <c r="I632" s="1"/>
      <c r="J632" s="1"/>
      <c r="K632" s="1"/>
      <c r="L632" s="1"/>
      <c r="M632" s="1"/>
      <c r="N632" s="1"/>
      <c r="T632"/>
      <c r="U632"/>
      <c r="V632"/>
      <c r="W632"/>
      <c r="X632"/>
      <c r="Y632"/>
    </row>
    <row r="633" spans="7:25" ht="12.75">
      <c r="G633" s="4"/>
      <c r="H633" s="4"/>
      <c r="I633" s="1"/>
      <c r="J633" s="1"/>
      <c r="K633" s="1"/>
      <c r="L633" s="1"/>
      <c r="M633" s="1"/>
      <c r="N633" s="1"/>
      <c r="T633"/>
      <c r="U633"/>
      <c r="V633"/>
      <c r="W633"/>
      <c r="X633"/>
      <c r="Y633"/>
    </row>
    <row r="634" spans="7:25" ht="12.75">
      <c r="G634" s="4"/>
      <c r="H634" s="4"/>
      <c r="I634" s="1"/>
      <c r="J634" s="1"/>
      <c r="K634" s="1"/>
      <c r="L634" s="1"/>
      <c r="M634" s="1"/>
      <c r="N634" s="1"/>
      <c r="T634"/>
      <c r="U634"/>
      <c r="V634"/>
      <c r="W634"/>
      <c r="X634"/>
      <c r="Y634"/>
    </row>
    <row r="635" spans="7:25" ht="12.75">
      <c r="G635" s="4"/>
      <c r="H635" s="4"/>
      <c r="I635" s="1"/>
      <c r="J635" s="1"/>
      <c r="K635" s="1"/>
      <c r="L635" s="1"/>
      <c r="M635" s="1"/>
      <c r="N635" s="1"/>
      <c r="T635"/>
      <c r="U635"/>
      <c r="V635"/>
      <c r="W635"/>
      <c r="X635"/>
      <c r="Y635"/>
    </row>
    <row r="636" spans="7:25" ht="12.75">
      <c r="G636" s="4"/>
      <c r="H636" s="4"/>
      <c r="I636" s="1"/>
      <c r="J636" s="1"/>
      <c r="K636" s="1"/>
      <c r="L636" s="1"/>
      <c r="M636" s="1"/>
      <c r="N636" s="1"/>
      <c r="T636"/>
      <c r="U636"/>
      <c r="V636"/>
      <c r="W636"/>
      <c r="X636"/>
      <c r="Y636"/>
    </row>
    <row r="637" spans="7:25" ht="12.75">
      <c r="G637" s="4"/>
      <c r="H637" s="4"/>
      <c r="I637" s="1"/>
      <c r="J637" s="1"/>
      <c r="K637" s="1"/>
      <c r="L637" s="1"/>
      <c r="M637" s="1"/>
      <c r="N637" s="1"/>
      <c r="T637"/>
      <c r="U637"/>
      <c r="V637"/>
      <c r="W637"/>
      <c r="X637"/>
      <c r="Y637"/>
    </row>
    <row r="638" spans="7:25" ht="12.75">
      <c r="G638" s="4"/>
      <c r="H638" s="4"/>
      <c r="I638" s="1"/>
      <c r="J638" s="1"/>
      <c r="K638" s="1"/>
      <c r="L638" s="1"/>
      <c r="M638" s="1"/>
      <c r="N638" s="1"/>
      <c r="T638"/>
      <c r="U638"/>
      <c r="V638"/>
      <c r="W638"/>
      <c r="X638"/>
      <c r="Y638"/>
    </row>
    <row r="639" spans="7:25" ht="12.75">
      <c r="G639" s="4"/>
      <c r="H639" s="4"/>
      <c r="I639" s="1"/>
      <c r="J639" s="1"/>
      <c r="K639" s="1"/>
      <c r="L639" s="1"/>
      <c r="M639" s="1"/>
      <c r="N639" s="1"/>
      <c r="T639"/>
      <c r="U639"/>
      <c r="V639"/>
      <c r="W639"/>
      <c r="X639"/>
      <c r="Y639"/>
    </row>
    <row r="640" spans="7:25" ht="12.75">
      <c r="G640" s="4"/>
      <c r="H640" s="4"/>
      <c r="I640" s="1"/>
      <c r="J640" s="1"/>
      <c r="K640" s="1"/>
      <c r="L640" s="1"/>
      <c r="M640" s="1"/>
      <c r="N640" s="1"/>
      <c r="T640"/>
      <c r="U640"/>
      <c r="V640"/>
      <c r="W640"/>
      <c r="X640"/>
      <c r="Y640"/>
    </row>
    <row r="641" spans="7:25" ht="12.75">
      <c r="G641" s="4"/>
      <c r="H641" s="4"/>
      <c r="I641" s="1"/>
      <c r="J641" s="1"/>
      <c r="K641" s="1"/>
      <c r="L641" s="1"/>
      <c r="M641" s="1"/>
      <c r="N641" s="1"/>
      <c r="T641"/>
      <c r="U641"/>
      <c r="V641"/>
      <c r="W641"/>
      <c r="X641"/>
      <c r="Y641"/>
    </row>
    <row r="642" spans="7:25" ht="12.75">
      <c r="G642" s="4"/>
      <c r="H642" s="4"/>
      <c r="I642" s="1"/>
      <c r="J642" s="1"/>
      <c r="K642" s="1"/>
      <c r="L642" s="1"/>
      <c r="M642" s="1"/>
      <c r="N642" s="1"/>
      <c r="T642"/>
      <c r="U642"/>
      <c r="V642"/>
      <c r="W642"/>
      <c r="X642"/>
      <c r="Y642"/>
    </row>
    <row r="643" spans="7:25" ht="12.75">
      <c r="G643" s="4"/>
      <c r="H643" s="4"/>
      <c r="I643" s="1"/>
      <c r="J643" s="1"/>
      <c r="K643" s="1"/>
      <c r="L643" s="1"/>
      <c r="M643" s="1"/>
      <c r="N643" s="1"/>
      <c r="T643"/>
      <c r="U643"/>
      <c r="V643"/>
      <c r="W643"/>
      <c r="X643"/>
      <c r="Y643"/>
    </row>
    <row r="644" spans="7:25" ht="12.75">
      <c r="G644" s="4"/>
      <c r="H644" s="4"/>
      <c r="I644" s="1"/>
      <c r="J644" s="1"/>
      <c r="K644" s="1"/>
      <c r="L644" s="1"/>
      <c r="M644" s="1"/>
      <c r="N644" s="1"/>
      <c r="T644"/>
      <c r="U644"/>
      <c r="V644"/>
      <c r="W644"/>
      <c r="X644"/>
      <c r="Y644"/>
    </row>
    <row r="645" spans="7:25" ht="12.75">
      <c r="G645" s="4"/>
      <c r="H645" s="4"/>
      <c r="I645" s="1"/>
      <c r="J645" s="1"/>
      <c r="K645" s="1"/>
      <c r="L645" s="1"/>
      <c r="M645" s="1"/>
      <c r="N645" s="1"/>
      <c r="T645"/>
      <c r="U645"/>
      <c r="V645"/>
      <c r="W645"/>
      <c r="X645"/>
      <c r="Y645"/>
    </row>
    <row r="646" spans="7:25" ht="12.75">
      <c r="G646" s="4"/>
      <c r="H646" s="4"/>
      <c r="I646" s="1"/>
      <c r="J646" s="1"/>
      <c r="K646" s="1"/>
      <c r="L646" s="1"/>
      <c r="M646" s="1"/>
      <c r="N646" s="1"/>
      <c r="T646"/>
      <c r="U646"/>
      <c r="V646"/>
      <c r="W646"/>
      <c r="X646"/>
      <c r="Y646"/>
    </row>
    <row r="647" spans="7:25" ht="12.75">
      <c r="G647" s="4"/>
      <c r="H647" s="4"/>
      <c r="I647" s="1"/>
      <c r="J647" s="1"/>
      <c r="K647" s="1"/>
      <c r="L647" s="1"/>
      <c r="M647" s="1"/>
      <c r="N647" s="1"/>
      <c r="T647"/>
      <c r="U647"/>
      <c r="V647"/>
      <c r="W647"/>
      <c r="X647"/>
      <c r="Y647"/>
    </row>
    <row r="648" spans="7:25" ht="12.75">
      <c r="G648" s="4"/>
      <c r="H648" s="4"/>
      <c r="I648" s="1"/>
      <c r="J648" s="1"/>
      <c r="K648" s="1"/>
      <c r="L648" s="1"/>
      <c r="M648" s="1"/>
      <c r="N648" s="1"/>
      <c r="T648"/>
      <c r="U648"/>
      <c r="V648"/>
      <c r="W648"/>
      <c r="X648"/>
      <c r="Y648"/>
    </row>
    <row r="649" spans="7:25" ht="12.75">
      <c r="G649" s="4"/>
      <c r="H649" s="4"/>
      <c r="I649" s="1"/>
      <c r="J649" s="1"/>
      <c r="K649" s="1"/>
      <c r="L649" s="1"/>
      <c r="M649" s="1"/>
      <c r="N649" s="1"/>
      <c r="T649"/>
      <c r="U649"/>
      <c r="V649"/>
      <c r="W649"/>
      <c r="X649"/>
      <c r="Y649"/>
    </row>
    <row r="650" spans="7:25" ht="12.75">
      <c r="G650" s="4"/>
      <c r="H650" s="4"/>
      <c r="I650" s="1"/>
      <c r="J650" s="1"/>
      <c r="K650" s="1"/>
      <c r="L650" s="1"/>
      <c r="M650" s="1"/>
      <c r="N650" s="1"/>
      <c r="T650"/>
      <c r="U650"/>
      <c r="V650"/>
      <c r="W650"/>
      <c r="X650"/>
      <c r="Y650"/>
    </row>
    <row r="651" spans="7:25" ht="12.75">
      <c r="G651" s="4"/>
      <c r="H651" s="4"/>
      <c r="I651" s="1"/>
      <c r="J651" s="1"/>
      <c r="K651" s="1"/>
      <c r="L651" s="1"/>
      <c r="M651" s="1"/>
      <c r="N651" s="1"/>
      <c r="T651"/>
      <c r="U651"/>
      <c r="V651"/>
      <c r="W651"/>
      <c r="X651"/>
      <c r="Y651"/>
    </row>
    <row r="652" spans="7:25" ht="12.75">
      <c r="G652" s="4"/>
      <c r="H652" s="4"/>
      <c r="I652" s="1"/>
      <c r="J652" s="1"/>
      <c r="K652" s="1"/>
      <c r="L652" s="1"/>
      <c r="M652" s="1"/>
      <c r="N652" s="1"/>
      <c r="T652"/>
      <c r="U652"/>
      <c r="V652"/>
      <c r="W652"/>
      <c r="X652"/>
      <c r="Y652"/>
    </row>
    <row r="653" spans="7:25" ht="12.75">
      <c r="G653" s="4"/>
      <c r="H653" s="4"/>
      <c r="I653" s="1"/>
      <c r="J653" s="1"/>
      <c r="K653" s="1"/>
      <c r="L653" s="1"/>
      <c r="M653" s="1"/>
      <c r="N653" s="1"/>
      <c r="T653"/>
      <c r="U653"/>
      <c r="V653"/>
      <c r="W653"/>
      <c r="X653"/>
      <c r="Y653"/>
    </row>
    <row r="654" spans="7:25" ht="12.75">
      <c r="G654" s="4"/>
      <c r="H654" s="4"/>
      <c r="I654" s="1"/>
      <c r="J654" s="1"/>
      <c r="K654" s="1"/>
      <c r="L654" s="1"/>
      <c r="M654" s="1"/>
      <c r="N654" s="1"/>
      <c r="T654"/>
      <c r="U654"/>
      <c r="V654"/>
      <c r="W654"/>
      <c r="X654"/>
      <c r="Y654"/>
    </row>
    <row r="655" spans="7:25" ht="12.75">
      <c r="G655" s="4"/>
      <c r="H655" s="4"/>
      <c r="I655" s="1"/>
      <c r="J655" s="1"/>
      <c r="K655" s="1"/>
      <c r="L655" s="1"/>
      <c r="M655" s="1"/>
      <c r="N655" s="1"/>
      <c r="T655"/>
      <c r="U655"/>
      <c r="V655"/>
      <c r="W655"/>
      <c r="X655"/>
      <c r="Y655"/>
    </row>
    <row r="656" spans="7:25" ht="12.75">
      <c r="G656" s="4"/>
      <c r="H656" s="4"/>
      <c r="I656" s="1"/>
      <c r="J656" s="1"/>
      <c r="K656" s="1"/>
      <c r="L656" s="1"/>
      <c r="M656" s="1"/>
      <c r="N656" s="1"/>
      <c r="T656"/>
      <c r="U656"/>
      <c r="V656"/>
      <c r="W656"/>
      <c r="X656"/>
      <c r="Y656"/>
    </row>
    <row r="657" spans="7:25" ht="12.75">
      <c r="G657" s="4"/>
      <c r="H657" s="4"/>
      <c r="I657" s="1"/>
      <c r="J657" s="1"/>
      <c r="K657" s="1"/>
      <c r="L657" s="1"/>
      <c r="M657" s="1"/>
      <c r="N657" s="1"/>
      <c r="T657"/>
      <c r="U657"/>
      <c r="V657"/>
      <c r="W657"/>
      <c r="X657"/>
      <c r="Y657"/>
    </row>
    <row r="658" spans="7:25" ht="12.75">
      <c r="G658" s="4"/>
      <c r="H658" s="4"/>
      <c r="I658" s="1"/>
      <c r="J658" s="1"/>
      <c r="K658" s="1"/>
      <c r="L658" s="1"/>
      <c r="M658" s="1"/>
      <c r="N658" s="1"/>
      <c r="T658"/>
      <c r="U658"/>
      <c r="V658"/>
      <c r="W658"/>
      <c r="X658"/>
      <c r="Y658"/>
    </row>
    <row r="659" spans="7:25" ht="12.75">
      <c r="G659" s="4"/>
      <c r="H659" s="4"/>
      <c r="I659" s="1"/>
      <c r="J659" s="1"/>
      <c r="K659" s="1"/>
      <c r="L659" s="1"/>
      <c r="M659" s="1"/>
      <c r="N659" s="1"/>
      <c r="T659"/>
      <c r="U659"/>
      <c r="V659"/>
      <c r="W659"/>
      <c r="X659"/>
      <c r="Y659"/>
    </row>
    <row r="660" spans="7:25" ht="12.75">
      <c r="G660" s="4"/>
      <c r="H660" s="4"/>
      <c r="I660" s="1"/>
      <c r="J660" s="1"/>
      <c r="K660" s="1"/>
      <c r="L660" s="1"/>
      <c r="M660" s="1"/>
      <c r="N660" s="1"/>
      <c r="T660"/>
      <c r="U660"/>
      <c r="V660"/>
      <c r="W660"/>
      <c r="X660"/>
      <c r="Y660"/>
    </row>
    <row r="661" spans="7:25" ht="12.75">
      <c r="G661" s="4"/>
      <c r="H661" s="4"/>
      <c r="I661" s="1"/>
      <c r="J661" s="1"/>
      <c r="K661" s="1"/>
      <c r="L661" s="1"/>
      <c r="M661" s="1"/>
      <c r="N661" s="1"/>
      <c r="T661"/>
      <c r="U661"/>
      <c r="V661"/>
      <c r="W661"/>
      <c r="X661"/>
      <c r="Y661"/>
    </row>
    <row r="662" spans="7:25" ht="12.75">
      <c r="G662" s="4"/>
      <c r="H662" s="4"/>
      <c r="I662" s="1"/>
      <c r="J662" s="1"/>
      <c r="K662" s="1"/>
      <c r="L662" s="1"/>
      <c r="M662" s="1"/>
      <c r="N662" s="1"/>
      <c r="T662"/>
      <c r="U662"/>
      <c r="V662"/>
      <c r="W662"/>
      <c r="X662"/>
      <c r="Y662"/>
    </row>
    <row r="663" spans="7:25" ht="12.75">
      <c r="G663" s="4"/>
      <c r="H663" s="4"/>
      <c r="I663" s="1"/>
      <c r="J663" s="1"/>
      <c r="K663" s="1"/>
      <c r="L663" s="1"/>
      <c r="M663" s="1"/>
      <c r="N663" s="1"/>
      <c r="T663"/>
      <c r="U663"/>
      <c r="V663"/>
      <c r="W663"/>
      <c r="X663"/>
      <c r="Y663"/>
    </row>
    <row r="664" spans="7:25" ht="12.75">
      <c r="G664" s="4"/>
      <c r="H664" s="4"/>
      <c r="I664" s="1"/>
      <c r="J664" s="1"/>
      <c r="K664" s="1"/>
      <c r="L664" s="1"/>
      <c r="M664" s="1"/>
      <c r="N664" s="1"/>
      <c r="T664"/>
      <c r="U664"/>
      <c r="V664"/>
      <c r="W664"/>
      <c r="X664"/>
      <c r="Y664"/>
    </row>
    <row r="665" spans="7:25" ht="12.75">
      <c r="G665" s="4"/>
      <c r="H665" s="4"/>
      <c r="I665" s="1"/>
      <c r="J665" s="1"/>
      <c r="K665" s="1"/>
      <c r="L665" s="1"/>
      <c r="M665" s="1"/>
      <c r="N665" s="1"/>
      <c r="T665"/>
      <c r="U665"/>
      <c r="V665"/>
      <c r="W665"/>
      <c r="X665"/>
      <c r="Y665"/>
    </row>
    <row r="666" spans="7:25" ht="12.75">
      <c r="G666" s="4"/>
      <c r="H666" s="4"/>
      <c r="I666" s="1"/>
      <c r="J666" s="1"/>
      <c r="K666" s="1"/>
      <c r="L666" s="1"/>
      <c r="M666" s="1"/>
      <c r="N666" s="1"/>
      <c r="T666"/>
      <c r="U666"/>
      <c r="V666"/>
      <c r="W666"/>
      <c r="X666"/>
      <c r="Y666"/>
    </row>
    <row r="667" spans="7:25" ht="12.75">
      <c r="G667" s="4"/>
      <c r="H667" s="4"/>
      <c r="I667" s="1"/>
      <c r="J667" s="1"/>
      <c r="K667" s="1"/>
      <c r="L667" s="1"/>
      <c r="M667" s="1"/>
      <c r="N667" s="1"/>
      <c r="T667"/>
      <c r="U667"/>
      <c r="V667"/>
      <c r="W667"/>
      <c r="X667"/>
      <c r="Y667"/>
    </row>
    <row r="668" spans="7:25" ht="12.75">
      <c r="G668" s="4"/>
      <c r="H668" s="4"/>
      <c r="I668" s="1"/>
      <c r="J668" s="1"/>
      <c r="K668" s="1"/>
      <c r="L668" s="1"/>
      <c r="M668" s="1"/>
      <c r="N668" s="1"/>
      <c r="T668"/>
      <c r="U668"/>
      <c r="V668"/>
      <c r="W668"/>
      <c r="X668"/>
      <c r="Y668"/>
    </row>
    <row r="669" spans="7:25" ht="12.75">
      <c r="G669" s="4"/>
      <c r="H669" s="4"/>
      <c r="I669" s="1"/>
      <c r="J669" s="1"/>
      <c r="K669" s="1"/>
      <c r="L669" s="1"/>
      <c r="M669" s="1"/>
      <c r="N669" s="1"/>
      <c r="T669"/>
      <c r="U669"/>
      <c r="V669"/>
      <c r="W669"/>
      <c r="X669"/>
      <c r="Y669"/>
    </row>
    <row r="670" spans="7:25" ht="12.75">
      <c r="G670" s="4"/>
      <c r="H670" s="4"/>
      <c r="I670" s="1"/>
      <c r="J670" s="1"/>
      <c r="K670" s="1"/>
      <c r="L670" s="1"/>
      <c r="M670" s="1"/>
      <c r="N670" s="1"/>
      <c r="T670"/>
      <c r="U670"/>
      <c r="V670"/>
      <c r="W670"/>
      <c r="X670"/>
      <c r="Y670"/>
    </row>
    <row r="671" spans="7:25" ht="12.75">
      <c r="G671" s="4"/>
      <c r="H671" s="4"/>
      <c r="I671" s="1"/>
      <c r="J671" s="1"/>
      <c r="K671" s="1"/>
      <c r="L671" s="1"/>
      <c r="M671" s="1"/>
      <c r="N671" s="1"/>
      <c r="T671"/>
      <c r="U671"/>
      <c r="V671"/>
      <c r="W671"/>
      <c r="X671"/>
      <c r="Y671"/>
    </row>
    <row r="672" spans="7:25" ht="12.75">
      <c r="G672" s="4"/>
      <c r="H672" s="4"/>
      <c r="I672" s="1"/>
      <c r="J672" s="1"/>
      <c r="K672" s="1"/>
      <c r="L672" s="1"/>
      <c r="M672" s="1"/>
      <c r="N672" s="1"/>
      <c r="T672"/>
      <c r="U672"/>
      <c r="V672"/>
      <c r="W672"/>
      <c r="X672"/>
      <c r="Y672"/>
    </row>
    <row r="673" spans="7:25" ht="12.75">
      <c r="G673" s="4"/>
      <c r="H673" s="4"/>
      <c r="I673" s="1"/>
      <c r="J673" s="1"/>
      <c r="K673" s="1"/>
      <c r="L673" s="1"/>
      <c r="M673" s="1"/>
      <c r="N673" s="1"/>
      <c r="T673"/>
      <c r="U673"/>
      <c r="V673"/>
      <c r="W673"/>
      <c r="X673"/>
      <c r="Y673"/>
    </row>
    <row r="674" spans="7:25" ht="12.75">
      <c r="G674" s="4"/>
      <c r="H674" s="4"/>
      <c r="I674" s="1"/>
      <c r="J674" s="1"/>
      <c r="K674" s="1"/>
      <c r="L674" s="1"/>
      <c r="M674" s="1"/>
      <c r="N674" s="1"/>
      <c r="T674"/>
      <c r="U674"/>
      <c r="V674"/>
      <c r="W674"/>
      <c r="X674"/>
      <c r="Y674"/>
    </row>
    <row r="675" spans="7:25" ht="12.75">
      <c r="G675" s="4"/>
      <c r="H675" s="4"/>
      <c r="I675" s="1"/>
      <c r="J675" s="1"/>
      <c r="K675" s="1"/>
      <c r="L675" s="1"/>
      <c r="M675" s="1"/>
      <c r="N675" s="1"/>
      <c r="T675"/>
      <c r="U675"/>
      <c r="V675"/>
      <c r="W675"/>
      <c r="X675"/>
      <c r="Y675"/>
    </row>
    <row r="676" spans="7:25" ht="12.75">
      <c r="G676" s="4"/>
      <c r="H676" s="4"/>
      <c r="I676" s="1"/>
      <c r="J676" s="1"/>
      <c r="K676" s="1"/>
      <c r="L676" s="1"/>
      <c r="M676" s="1"/>
      <c r="N676" s="1"/>
      <c r="T676"/>
      <c r="U676"/>
      <c r="V676"/>
      <c r="W676"/>
      <c r="X676"/>
      <c r="Y676"/>
    </row>
    <row r="677" spans="7:25" ht="12.75">
      <c r="G677" s="4"/>
      <c r="H677" s="4"/>
      <c r="I677" s="1"/>
      <c r="J677" s="1"/>
      <c r="K677" s="1"/>
      <c r="L677" s="1"/>
      <c r="M677" s="1"/>
      <c r="N677" s="1"/>
      <c r="T677"/>
      <c r="U677"/>
      <c r="V677"/>
      <c r="W677"/>
      <c r="X677"/>
      <c r="Y677"/>
    </row>
    <row r="678" spans="7:25" ht="12.75">
      <c r="G678" s="4"/>
      <c r="H678" s="4"/>
      <c r="I678" s="1"/>
      <c r="J678" s="1"/>
      <c r="K678" s="1"/>
      <c r="L678" s="1"/>
      <c r="M678" s="1"/>
      <c r="N678" s="1"/>
      <c r="T678"/>
      <c r="U678"/>
      <c r="V678"/>
      <c r="W678"/>
      <c r="X678"/>
      <c r="Y678"/>
    </row>
    <row r="679" spans="7:25" ht="12.75">
      <c r="G679" s="4"/>
      <c r="H679" s="4"/>
      <c r="I679" s="1"/>
      <c r="J679" s="1"/>
      <c r="K679" s="1"/>
      <c r="L679" s="1"/>
      <c r="M679" s="1"/>
      <c r="N679" s="1"/>
      <c r="T679"/>
      <c r="U679"/>
      <c r="V679"/>
      <c r="W679"/>
      <c r="X679"/>
      <c r="Y679"/>
    </row>
    <row r="680" spans="7:25" ht="12.75">
      <c r="G680" s="4"/>
      <c r="H680" s="4"/>
      <c r="I680" s="1"/>
      <c r="J680" s="1"/>
      <c r="K680" s="1"/>
      <c r="L680" s="1"/>
      <c r="M680" s="1"/>
      <c r="N680" s="1"/>
      <c r="T680"/>
      <c r="U680"/>
      <c r="V680"/>
      <c r="W680"/>
      <c r="X680"/>
      <c r="Y680"/>
    </row>
    <row r="681" spans="7:25" ht="12.75">
      <c r="G681" s="4"/>
      <c r="H681" s="4"/>
      <c r="I681" s="1"/>
      <c r="J681" s="1"/>
      <c r="K681" s="1"/>
      <c r="L681" s="1"/>
      <c r="M681" s="1"/>
      <c r="N681" s="1"/>
      <c r="T681"/>
      <c r="U681"/>
      <c r="V681"/>
      <c r="W681"/>
      <c r="X681"/>
      <c r="Y681"/>
    </row>
    <row r="682" spans="7:25" ht="12.75">
      <c r="G682" s="4"/>
      <c r="H682" s="4"/>
      <c r="I682" s="1"/>
      <c r="J682" s="1"/>
      <c r="K682" s="1"/>
      <c r="L682" s="1"/>
      <c r="M682" s="1"/>
      <c r="N682" s="1"/>
      <c r="T682"/>
      <c r="U682"/>
      <c r="V682"/>
      <c r="W682"/>
      <c r="X682"/>
      <c r="Y682"/>
    </row>
    <row r="683" spans="7:25" ht="12.75">
      <c r="G683" s="4"/>
      <c r="H683" s="4"/>
      <c r="I683" s="1"/>
      <c r="J683" s="1"/>
      <c r="K683" s="1"/>
      <c r="L683" s="1"/>
      <c r="M683" s="1"/>
      <c r="N683" s="1"/>
      <c r="T683"/>
      <c r="U683"/>
      <c r="V683"/>
      <c r="W683"/>
      <c r="X683"/>
      <c r="Y683"/>
    </row>
    <row r="684" spans="7:25" ht="12.75">
      <c r="G684" s="4"/>
      <c r="H684" s="4"/>
      <c r="I684" s="1"/>
      <c r="J684" s="1"/>
      <c r="K684" s="1"/>
      <c r="L684" s="1"/>
      <c r="M684" s="1"/>
      <c r="N684" s="1"/>
      <c r="T684"/>
      <c r="U684"/>
      <c r="V684"/>
      <c r="W684"/>
      <c r="X684"/>
      <c r="Y684"/>
    </row>
    <row r="685" spans="7:25" ht="12.75">
      <c r="G685" s="4"/>
      <c r="H685" s="4"/>
      <c r="I685" s="1"/>
      <c r="J685" s="1"/>
      <c r="K685" s="1"/>
      <c r="L685" s="1"/>
      <c r="M685" s="1"/>
      <c r="N685" s="1"/>
      <c r="T685"/>
      <c r="U685"/>
      <c r="V685"/>
      <c r="W685"/>
      <c r="X685"/>
      <c r="Y685"/>
    </row>
    <row r="686" spans="7:25" ht="12.75">
      <c r="G686" s="4"/>
      <c r="H686" s="4"/>
      <c r="I686" s="1"/>
      <c r="J686" s="1"/>
      <c r="K686" s="1"/>
      <c r="L686" s="1"/>
      <c r="M686" s="1"/>
      <c r="N686" s="1"/>
      <c r="T686"/>
      <c r="U686"/>
      <c r="V686"/>
      <c r="W686"/>
      <c r="X686"/>
      <c r="Y686"/>
    </row>
    <row r="687" spans="7:25" ht="12.75">
      <c r="G687" s="4"/>
      <c r="H687" s="4"/>
      <c r="I687" s="1"/>
      <c r="J687" s="1"/>
      <c r="K687" s="1"/>
      <c r="L687" s="1"/>
      <c r="M687" s="1"/>
      <c r="N687" s="1"/>
      <c r="T687"/>
      <c r="U687"/>
      <c r="V687"/>
      <c r="W687"/>
      <c r="X687"/>
      <c r="Y687"/>
    </row>
    <row r="688" spans="7:25" ht="12.75">
      <c r="G688" s="4"/>
      <c r="H688" s="4"/>
      <c r="I688" s="1"/>
      <c r="J688" s="1"/>
      <c r="K688" s="1"/>
      <c r="L688" s="1"/>
      <c r="M688" s="1"/>
      <c r="N688" s="1"/>
      <c r="T688"/>
      <c r="U688"/>
      <c r="V688"/>
      <c r="W688"/>
      <c r="X688"/>
      <c r="Y688"/>
    </row>
    <row r="689" spans="7:25" ht="12.75">
      <c r="G689" s="4"/>
      <c r="H689" s="4"/>
      <c r="I689" s="1"/>
      <c r="J689" s="1"/>
      <c r="K689" s="1"/>
      <c r="L689" s="1"/>
      <c r="M689" s="1"/>
      <c r="N689" s="1"/>
      <c r="T689"/>
      <c r="U689"/>
      <c r="V689"/>
      <c r="W689"/>
      <c r="X689"/>
      <c r="Y689"/>
    </row>
    <row r="690" spans="7:25" ht="12.75">
      <c r="G690" s="4"/>
      <c r="H690" s="4"/>
      <c r="I690" s="1"/>
      <c r="J690" s="1"/>
      <c r="K690" s="1"/>
      <c r="L690" s="1"/>
      <c r="M690" s="1"/>
      <c r="N690" s="1"/>
      <c r="T690"/>
      <c r="U690"/>
      <c r="V690"/>
      <c r="W690"/>
      <c r="X690"/>
      <c r="Y690"/>
    </row>
    <row r="691" spans="7:25" ht="12.75">
      <c r="G691" s="4"/>
      <c r="H691" s="4"/>
      <c r="I691" s="1"/>
      <c r="J691" s="1"/>
      <c r="K691" s="1"/>
      <c r="L691" s="1"/>
      <c r="M691" s="1"/>
      <c r="N691" s="1"/>
      <c r="T691"/>
      <c r="U691"/>
      <c r="V691"/>
      <c r="W691"/>
      <c r="X691"/>
      <c r="Y691"/>
    </row>
    <row r="692" spans="7:25" ht="12.75">
      <c r="G692" s="4"/>
      <c r="H692" s="4"/>
      <c r="I692" s="1"/>
      <c r="J692" s="1"/>
      <c r="K692" s="1"/>
      <c r="L692" s="1"/>
      <c r="M692" s="1"/>
      <c r="N692" s="1"/>
      <c r="T692"/>
      <c r="U692"/>
      <c r="V692"/>
      <c r="W692"/>
      <c r="X692"/>
      <c r="Y692"/>
    </row>
    <row r="693" spans="7:25" ht="12.75">
      <c r="G693" s="4"/>
      <c r="H693" s="4"/>
      <c r="I693" s="1"/>
      <c r="J693" s="1"/>
      <c r="K693" s="1"/>
      <c r="L693" s="1"/>
      <c r="M693" s="1"/>
      <c r="N693" s="1"/>
      <c r="T693"/>
      <c r="U693"/>
      <c r="V693"/>
      <c r="W693"/>
      <c r="X693"/>
      <c r="Y693"/>
    </row>
    <row r="694" spans="7:25" ht="12.75">
      <c r="G694" s="4"/>
      <c r="H694" s="4"/>
      <c r="I694" s="1"/>
      <c r="J694" s="1"/>
      <c r="K694" s="1"/>
      <c r="L694" s="1"/>
      <c r="M694" s="1"/>
      <c r="N694" s="1"/>
      <c r="T694"/>
      <c r="U694"/>
      <c r="V694"/>
      <c r="W694"/>
      <c r="X694"/>
      <c r="Y694"/>
    </row>
    <row r="695" spans="7:25" ht="12.75">
      <c r="G695" s="4"/>
      <c r="H695" s="4"/>
      <c r="I695" s="1"/>
      <c r="J695" s="1"/>
      <c r="K695" s="1"/>
      <c r="L695" s="1"/>
      <c r="M695" s="1"/>
      <c r="N695" s="1"/>
      <c r="T695"/>
      <c r="U695"/>
      <c r="V695"/>
      <c r="W695"/>
      <c r="X695"/>
      <c r="Y695"/>
    </row>
    <row r="696" spans="7:25" ht="12.75">
      <c r="G696" s="4"/>
      <c r="H696" s="4"/>
      <c r="I696" s="1"/>
      <c r="J696" s="1"/>
      <c r="K696" s="1"/>
      <c r="L696" s="1"/>
      <c r="M696" s="1"/>
      <c r="N696" s="1"/>
      <c r="T696"/>
      <c r="U696"/>
      <c r="V696"/>
      <c r="W696"/>
      <c r="X696"/>
      <c r="Y696"/>
    </row>
    <row r="697" spans="7:25" ht="12.75">
      <c r="G697" s="4"/>
      <c r="H697" s="4"/>
      <c r="I697" s="1"/>
      <c r="J697" s="1"/>
      <c r="K697" s="1"/>
      <c r="L697" s="1"/>
      <c r="M697" s="1"/>
      <c r="N697" s="1"/>
      <c r="T697"/>
      <c r="U697"/>
      <c r="V697"/>
      <c r="W697"/>
      <c r="X697"/>
      <c r="Y697"/>
    </row>
    <row r="698" spans="7:25" ht="12.75">
      <c r="G698" s="4"/>
      <c r="H698" s="4"/>
      <c r="I698" s="1"/>
      <c r="J698" s="1"/>
      <c r="K698" s="1"/>
      <c r="L698" s="1"/>
      <c r="M698" s="1"/>
      <c r="N698" s="1"/>
      <c r="T698"/>
      <c r="U698"/>
      <c r="V698"/>
      <c r="W698"/>
      <c r="X698"/>
      <c r="Y698"/>
    </row>
    <row r="699" spans="7:25" ht="12.75">
      <c r="G699" s="4"/>
      <c r="H699" s="4"/>
      <c r="I699" s="1"/>
      <c r="J699" s="1"/>
      <c r="K699" s="1"/>
      <c r="L699" s="1"/>
      <c r="M699" s="1"/>
      <c r="N699" s="1"/>
      <c r="T699"/>
      <c r="U699"/>
      <c r="V699"/>
      <c r="W699"/>
      <c r="X699"/>
      <c r="Y699"/>
    </row>
    <row r="700" spans="7:25" ht="12.75">
      <c r="G700" s="4"/>
      <c r="H700" s="4"/>
      <c r="I700" s="1"/>
      <c r="J700" s="1"/>
      <c r="K700" s="1"/>
      <c r="L700" s="1"/>
      <c r="M700" s="1"/>
      <c r="N700" s="1"/>
      <c r="T700"/>
      <c r="U700"/>
      <c r="V700"/>
      <c r="W700"/>
      <c r="X700"/>
      <c r="Y700"/>
    </row>
    <row r="701" spans="7:25" ht="12.75">
      <c r="G701" s="4"/>
      <c r="H701" s="4"/>
      <c r="I701" s="1"/>
      <c r="J701" s="1"/>
      <c r="K701" s="1"/>
      <c r="L701" s="1"/>
      <c r="M701" s="1"/>
      <c r="N701" s="1"/>
      <c r="T701"/>
      <c r="U701"/>
      <c r="V701"/>
      <c r="W701"/>
      <c r="X701"/>
      <c r="Y701"/>
    </row>
    <row r="702" spans="7:25" ht="12.75">
      <c r="G702" s="4"/>
      <c r="H702" s="4"/>
      <c r="I702" s="1"/>
      <c r="J702" s="1"/>
      <c r="K702" s="1"/>
      <c r="L702" s="1"/>
      <c r="M702" s="1"/>
      <c r="N702" s="1"/>
      <c r="T702"/>
      <c r="U702"/>
      <c r="V702"/>
      <c r="W702"/>
      <c r="X702"/>
      <c r="Y702"/>
    </row>
    <row r="703" spans="7:25" ht="12.75">
      <c r="G703" s="4"/>
      <c r="H703" s="4"/>
      <c r="I703" s="1"/>
      <c r="J703" s="1"/>
      <c r="K703" s="1"/>
      <c r="L703" s="1"/>
      <c r="M703" s="1"/>
      <c r="N703" s="1"/>
      <c r="T703"/>
      <c r="U703"/>
      <c r="V703"/>
      <c r="W703"/>
      <c r="X703"/>
      <c r="Y703"/>
    </row>
    <row r="704" spans="7:25" ht="12.75">
      <c r="G704" s="4"/>
      <c r="H704" s="4"/>
      <c r="I704" s="1"/>
      <c r="J704" s="1"/>
      <c r="K704" s="1"/>
      <c r="L704" s="1"/>
      <c r="M704" s="1"/>
      <c r="N704" s="1"/>
      <c r="T704"/>
      <c r="U704"/>
      <c r="V704"/>
      <c r="W704"/>
      <c r="X704"/>
      <c r="Y704"/>
    </row>
    <row r="705" spans="7:25" ht="12.75">
      <c r="G705" s="4"/>
      <c r="H705" s="4"/>
      <c r="I705" s="1"/>
      <c r="J705" s="1"/>
      <c r="K705" s="1"/>
      <c r="L705" s="1"/>
      <c r="M705" s="1"/>
      <c r="N705" s="1"/>
      <c r="T705"/>
      <c r="U705"/>
      <c r="V705"/>
      <c r="W705"/>
      <c r="X705"/>
      <c r="Y705"/>
    </row>
    <row r="706" spans="7:25" ht="12.75">
      <c r="G706" s="4"/>
      <c r="H706" s="4"/>
      <c r="I706" s="1"/>
      <c r="J706" s="1"/>
      <c r="K706" s="1"/>
      <c r="L706" s="1"/>
      <c r="M706" s="1"/>
      <c r="N706" s="1"/>
      <c r="T706"/>
      <c r="U706"/>
      <c r="V706"/>
      <c r="W706"/>
      <c r="X706"/>
      <c r="Y706"/>
    </row>
    <row r="707" spans="7:25" ht="12.75">
      <c r="G707" s="4"/>
      <c r="H707" s="4"/>
      <c r="I707" s="1"/>
      <c r="J707" s="1"/>
      <c r="K707" s="1"/>
      <c r="L707" s="1"/>
      <c r="M707" s="1"/>
      <c r="N707" s="1"/>
      <c r="T707"/>
      <c r="U707"/>
      <c r="V707"/>
      <c r="W707"/>
      <c r="X707"/>
      <c r="Y707"/>
    </row>
    <row r="708" spans="7:25" ht="12.75">
      <c r="G708" s="4"/>
      <c r="H708" s="4"/>
      <c r="I708" s="1"/>
      <c r="J708" s="1"/>
      <c r="K708" s="1"/>
      <c r="L708" s="1"/>
      <c r="M708" s="1"/>
      <c r="N708" s="1"/>
      <c r="T708"/>
      <c r="U708"/>
      <c r="V708"/>
      <c r="W708"/>
      <c r="X708"/>
      <c r="Y708"/>
    </row>
    <row r="709" spans="7:25" ht="12.75">
      <c r="G709" s="4"/>
      <c r="H709" s="4"/>
      <c r="I709" s="1"/>
      <c r="J709" s="1"/>
      <c r="K709" s="1"/>
      <c r="L709" s="1"/>
      <c r="M709" s="1"/>
      <c r="N709" s="1"/>
      <c r="T709"/>
      <c r="U709"/>
      <c r="V709"/>
      <c r="W709"/>
      <c r="X709"/>
      <c r="Y709"/>
    </row>
    <row r="710" spans="7:25" ht="12.75">
      <c r="G710" s="4"/>
      <c r="H710" s="4"/>
      <c r="I710" s="1"/>
      <c r="J710" s="1"/>
      <c r="K710" s="1"/>
      <c r="L710" s="1"/>
      <c r="M710" s="1"/>
      <c r="N710" s="1"/>
      <c r="T710"/>
      <c r="U710"/>
      <c r="V710"/>
      <c r="W710"/>
      <c r="X710"/>
      <c r="Y710"/>
    </row>
    <row r="711" spans="7:25" ht="12.75">
      <c r="G711" s="4"/>
      <c r="H711" s="4"/>
      <c r="I711" s="1"/>
      <c r="J711" s="1"/>
      <c r="K711" s="1"/>
      <c r="L711" s="1"/>
      <c r="M711" s="1"/>
      <c r="N711" s="1"/>
      <c r="T711"/>
      <c r="U711"/>
      <c r="V711"/>
      <c r="W711"/>
      <c r="X711"/>
      <c r="Y711"/>
    </row>
    <row r="712" spans="7:25" ht="12.75">
      <c r="G712" s="4"/>
      <c r="H712" s="4"/>
      <c r="I712" s="1"/>
      <c r="J712" s="1"/>
      <c r="K712" s="1"/>
      <c r="L712" s="1"/>
      <c r="M712" s="1"/>
      <c r="N712" s="1"/>
      <c r="T712"/>
      <c r="U712"/>
      <c r="V712"/>
      <c r="W712"/>
      <c r="X712"/>
      <c r="Y712"/>
    </row>
    <row r="713" spans="7:25" ht="12.75">
      <c r="G713" s="4"/>
      <c r="H713" s="4"/>
      <c r="I713" s="1"/>
      <c r="J713" s="1"/>
      <c r="K713" s="1"/>
      <c r="L713" s="1"/>
      <c r="M713" s="1"/>
      <c r="N713" s="1"/>
      <c r="T713"/>
      <c r="U713"/>
      <c r="V713"/>
      <c r="W713"/>
      <c r="X713"/>
      <c r="Y713"/>
    </row>
    <row r="714" spans="7:25" ht="12.75">
      <c r="G714" s="4"/>
      <c r="H714" s="4"/>
      <c r="I714" s="1"/>
      <c r="J714" s="1"/>
      <c r="K714" s="1"/>
      <c r="L714" s="1"/>
      <c r="M714" s="1"/>
      <c r="N714" s="1"/>
      <c r="T714"/>
      <c r="U714"/>
      <c r="V714"/>
      <c r="W714"/>
      <c r="X714"/>
      <c r="Y714"/>
    </row>
    <row r="715" spans="7:25" ht="12.75">
      <c r="G715" s="4"/>
      <c r="H715" s="4"/>
      <c r="I715" s="1"/>
      <c r="J715" s="1"/>
      <c r="K715" s="1"/>
      <c r="L715" s="1"/>
      <c r="M715" s="1"/>
      <c r="N715" s="1"/>
      <c r="T715"/>
      <c r="U715"/>
      <c r="V715"/>
      <c r="W715"/>
      <c r="X715"/>
      <c r="Y715"/>
    </row>
    <row r="716" spans="7:25" ht="12.75">
      <c r="G716" s="4"/>
      <c r="H716" s="4"/>
      <c r="I716" s="1"/>
      <c r="J716" s="1"/>
      <c r="K716" s="1"/>
      <c r="L716" s="1"/>
      <c r="M716" s="1"/>
      <c r="N716" s="1"/>
      <c r="T716"/>
      <c r="U716"/>
      <c r="V716"/>
      <c r="W716"/>
      <c r="X716"/>
      <c r="Y716"/>
    </row>
    <row r="717" spans="7:25" ht="12.75">
      <c r="G717" s="4"/>
      <c r="H717" s="4"/>
      <c r="I717" s="1"/>
      <c r="J717" s="1"/>
      <c r="K717" s="1"/>
      <c r="L717" s="1"/>
      <c r="M717" s="1"/>
      <c r="N717" s="1"/>
      <c r="T717"/>
      <c r="U717"/>
      <c r="V717"/>
      <c r="W717"/>
      <c r="X717"/>
      <c r="Y717"/>
    </row>
    <row r="718" spans="7:25" ht="12.75">
      <c r="G718" s="4"/>
      <c r="H718" s="4"/>
      <c r="I718" s="1"/>
      <c r="J718" s="1"/>
      <c r="K718" s="1"/>
      <c r="L718" s="1"/>
      <c r="M718" s="1"/>
      <c r="N718" s="1"/>
      <c r="T718"/>
      <c r="U718"/>
      <c r="V718"/>
      <c r="W718"/>
      <c r="X718"/>
      <c r="Y718"/>
    </row>
    <row r="719" spans="7:25" ht="12.75">
      <c r="G719" s="4"/>
      <c r="H719" s="4"/>
      <c r="I719" s="1"/>
      <c r="J719" s="1"/>
      <c r="K719" s="1"/>
      <c r="L719" s="1"/>
      <c r="M719" s="1"/>
      <c r="N719" s="1"/>
      <c r="T719"/>
      <c r="U719"/>
      <c r="V719"/>
      <c r="W719"/>
      <c r="X719"/>
      <c r="Y719"/>
    </row>
    <row r="720" spans="7:25" ht="12.75">
      <c r="G720" s="4"/>
      <c r="H720" s="4"/>
      <c r="I720" s="1"/>
      <c r="J720" s="1"/>
      <c r="K720" s="1"/>
      <c r="L720" s="1"/>
      <c r="M720" s="1"/>
      <c r="N720" s="1"/>
      <c r="T720"/>
      <c r="U720"/>
      <c r="V720"/>
      <c r="W720"/>
      <c r="X720"/>
      <c r="Y720"/>
    </row>
    <row r="721" spans="7:25" ht="12.75">
      <c r="G721" s="4"/>
      <c r="H721" s="4"/>
      <c r="I721" s="1"/>
      <c r="J721" s="1"/>
      <c r="K721" s="1"/>
      <c r="L721" s="1"/>
      <c r="M721" s="1"/>
      <c r="N721" s="1"/>
      <c r="T721"/>
      <c r="U721"/>
      <c r="V721"/>
      <c r="W721"/>
      <c r="X721"/>
      <c r="Y721"/>
    </row>
    <row r="722" spans="7:25" ht="12.75">
      <c r="G722" s="4"/>
      <c r="H722" s="4"/>
      <c r="I722" s="1"/>
      <c r="J722" s="1"/>
      <c r="K722" s="1"/>
      <c r="L722" s="1"/>
      <c r="M722" s="1"/>
      <c r="N722" s="1"/>
      <c r="T722"/>
      <c r="U722"/>
      <c r="V722"/>
      <c r="W722"/>
      <c r="X722"/>
      <c r="Y722"/>
    </row>
    <row r="723" spans="7:25" ht="12.75">
      <c r="G723" s="4"/>
      <c r="H723" s="4"/>
      <c r="I723" s="1"/>
      <c r="J723" s="1"/>
      <c r="K723" s="1"/>
      <c r="L723" s="1"/>
      <c r="M723" s="1"/>
      <c r="N723" s="1"/>
      <c r="T723"/>
      <c r="U723"/>
      <c r="V723"/>
      <c r="W723"/>
      <c r="X723"/>
      <c r="Y723"/>
    </row>
    <row r="724" spans="7:25" ht="12.75">
      <c r="G724" s="4"/>
      <c r="H724" s="4"/>
      <c r="I724" s="1"/>
      <c r="J724" s="1"/>
      <c r="K724" s="1"/>
      <c r="L724" s="1"/>
      <c r="M724" s="1"/>
      <c r="N724" s="1"/>
      <c r="T724"/>
      <c r="U724"/>
      <c r="V724"/>
      <c r="W724"/>
      <c r="X724"/>
      <c r="Y724"/>
    </row>
    <row r="725" spans="7:25" ht="12.75">
      <c r="G725" s="4"/>
      <c r="H725" s="4"/>
      <c r="I725" s="1"/>
      <c r="J725" s="1"/>
      <c r="K725" s="1"/>
      <c r="L725" s="1"/>
      <c r="M725" s="1"/>
      <c r="N725" s="1"/>
      <c r="T725"/>
      <c r="U725"/>
      <c r="V725"/>
      <c r="W725"/>
      <c r="X725"/>
      <c r="Y725"/>
    </row>
    <row r="726" spans="7:25" ht="12.75">
      <c r="G726" s="4"/>
      <c r="H726" s="4"/>
      <c r="I726" s="1"/>
      <c r="J726" s="1"/>
      <c r="K726" s="1"/>
      <c r="L726" s="1"/>
      <c r="M726" s="1"/>
      <c r="N726" s="1"/>
      <c r="T726"/>
      <c r="U726"/>
      <c r="V726"/>
      <c r="W726"/>
      <c r="X726"/>
      <c r="Y726"/>
    </row>
    <row r="727" spans="7:25" ht="12.75">
      <c r="G727" s="4"/>
      <c r="H727" s="4"/>
      <c r="I727" s="1"/>
      <c r="J727" s="1"/>
      <c r="K727" s="1"/>
      <c r="L727" s="1"/>
      <c r="M727" s="1"/>
      <c r="N727" s="1"/>
      <c r="T727"/>
      <c r="U727"/>
      <c r="V727"/>
      <c r="W727"/>
      <c r="X727"/>
      <c r="Y727"/>
    </row>
    <row r="728" spans="7:25" ht="12.75">
      <c r="G728" s="4"/>
      <c r="H728" s="4"/>
      <c r="I728" s="1"/>
      <c r="J728" s="1"/>
      <c r="K728" s="1"/>
      <c r="L728" s="1"/>
      <c r="M728" s="1"/>
      <c r="N728" s="1"/>
      <c r="T728"/>
      <c r="U728"/>
      <c r="V728"/>
      <c r="W728"/>
      <c r="X728"/>
      <c r="Y728"/>
    </row>
    <row r="729" spans="7:25" ht="12.75">
      <c r="G729" s="4"/>
      <c r="H729" s="4"/>
      <c r="I729" s="1"/>
      <c r="J729" s="1"/>
      <c r="K729" s="1"/>
      <c r="L729" s="1"/>
      <c r="M729" s="1"/>
      <c r="N729" s="1"/>
      <c r="T729"/>
      <c r="U729"/>
      <c r="V729"/>
      <c r="W729"/>
      <c r="X729"/>
      <c r="Y729"/>
    </row>
    <row r="730" spans="7:25" ht="12.75">
      <c r="G730" s="4"/>
      <c r="H730" s="4"/>
      <c r="I730" s="1"/>
      <c r="J730" s="1"/>
      <c r="K730" s="1"/>
      <c r="L730" s="1"/>
      <c r="M730" s="1"/>
      <c r="N730" s="1"/>
      <c r="T730"/>
      <c r="U730"/>
      <c r="V730"/>
      <c r="W730"/>
      <c r="X730"/>
      <c r="Y730"/>
    </row>
    <row r="731" spans="7:25" ht="12.75">
      <c r="G731" s="4"/>
      <c r="H731" s="4"/>
      <c r="I731" s="1"/>
      <c r="J731" s="1"/>
      <c r="K731" s="1"/>
      <c r="L731" s="1"/>
      <c r="M731" s="1"/>
      <c r="N731" s="1"/>
      <c r="T731"/>
      <c r="U731"/>
      <c r="V731"/>
      <c r="W731"/>
      <c r="X731"/>
      <c r="Y731"/>
    </row>
    <row r="732" spans="7:25" ht="12.75">
      <c r="G732" s="4"/>
      <c r="H732" s="4"/>
      <c r="I732" s="1"/>
      <c r="J732" s="1"/>
      <c r="K732" s="1"/>
      <c r="L732" s="1"/>
      <c r="M732" s="1"/>
      <c r="N732" s="1"/>
      <c r="T732"/>
      <c r="U732"/>
      <c r="V732"/>
      <c r="W732"/>
      <c r="X732"/>
      <c r="Y732"/>
    </row>
    <row r="733" spans="7:25" ht="12.75">
      <c r="G733" s="4"/>
      <c r="H733" s="4"/>
      <c r="I733" s="1"/>
      <c r="J733" s="1"/>
      <c r="K733" s="1"/>
      <c r="L733" s="1"/>
      <c r="M733" s="1"/>
      <c r="N733" s="1"/>
      <c r="T733"/>
      <c r="U733"/>
      <c r="V733"/>
      <c r="W733"/>
      <c r="X733"/>
      <c r="Y733"/>
    </row>
    <row r="734" spans="7:25" ht="12.75">
      <c r="G734" s="4"/>
      <c r="H734" s="4"/>
      <c r="I734" s="1"/>
      <c r="J734" s="1"/>
      <c r="K734" s="1"/>
      <c r="L734" s="1"/>
      <c r="M734" s="1"/>
      <c r="N734" s="1"/>
      <c r="T734"/>
      <c r="U734"/>
      <c r="V734"/>
      <c r="W734"/>
      <c r="X734"/>
      <c r="Y734"/>
    </row>
    <row r="735" spans="7:25" ht="12.75">
      <c r="G735" s="4"/>
      <c r="H735" s="4"/>
      <c r="I735" s="1"/>
      <c r="J735" s="1"/>
      <c r="K735" s="1"/>
      <c r="L735" s="1"/>
      <c r="M735" s="1"/>
      <c r="N735" s="1"/>
      <c r="T735"/>
      <c r="U735"/>
      <c r="V735"/>
      <c r="W735"/>
      <c r="X735"/>
      <c r="Y735"/>
    </row>
    <row r="736" spans="7:25" ht="12.75">
      <c r="G736" s="4"/>
      <c r="H736" s="4"/>
      <c r="I736" s="1"/>
      <c r="J736" s="1"/>
      <c r="K736" s="1"/>
      <c r="L736" s="1"/>
      <c r="M736" s="1"/>
      <c r="N736" s="1"/>
      <c r="T736"/>
      <c r="U736"/>
      <c r="V736"/>
      <c r="W736"/>
      <c r="X736"/>
      <c r="Y736"/>
    </row>
    <row r="737" spans="7:25" ht="12.75">
      <c r="G737" s="4"/>
      <c r="H737" s="4"/>
      <c r="I737" s="1"/>
      <c r="J737" s="1"/>
      <c r="K737" s="1"/>
      <c r="L737" s="1"/>
      <c r="M737" s="1"/>
      <c r="N737" s="1"/>
      <c r="T737"/>
      <c r="U737"/>
      <c r="V737"/>
      <c r="W737"/>
      <c r="X737"/>
      <c r="Y737"/>
    </row>
    <row r="738" spans="7:25" ht="12.75">
      <c r="G738" s="4"/>
      <c r="H738" s="4"/>
      <c r="I738" s="1"/>
      <c r="J738" s="1"/>
      <c r="K738" s="1"/>
      <c r="L738" s="1"/>
      <c r="M738" s="1"/>
      <c r="N738" s="1"/>
      <c r="T738"/>
      <c r="U738"/>
      <c r="V738"/>
      <c r="W738"/>
      <c r="X738"/>
      <c r="Y738"/>
    </row>
    <row r="739" spans="7:25" ht="12.75">
      <c r="G739" s="4"/>
      <c r="H739" s="4"/>
      <c r="I739" s="1"/>
      <c r="J739" s="1"/>
      <c r="K739" s="1"/>
      <c r="L739" s="1"/>
      <c r="M739" s="1"/>
      <c r="N739" s="1"/>
      <c r="T739"/>
      <c r="U739"/>
      <c r="V739"/>
      <c r="W739"/>
      <c r="X739"/>
      <c r="Y739"/>
    </row>
    <row r="740" spans="7:25" ht="12.75">
      <c r="G740" s="4"/>
      <c r="H740" s="4"/>
      <c r="I740" s="1"/>
      <c r="J740" s="1"/>
      <c r="K740" s="1"/>
      <c r="L740" s="1"/>
      <c r="M740" s="1"/>
      <c r="N740" s="1"/>
      <c r="T740"/>
      <c r="U740"/>
      <c r="V740"/>
      <c r="W740"/>
      <c r="X740"/>
      <c r="Y740"/>
    </row>
    <row r="741" spans="7:25" ht="12.75">
      <c r="G741" s="4"/>
      <c r="H741" s="4"/>
      <c r="I741" s="1"/>
      <c r="J741" s="1"/>
      <c r="K741" s="1"/>
      <c r="L741" s="1"/>
      <c r="M741" s="1"/>
      <c r="N741" s="1"/>
      <c r="T741"/>
      <c r="U741"/>
      <c r="V741"/>
      <c r="W741"/>
      <c r="X741"/>
      <c r="Y741"/>
    </row>
    <row r="742" spans="7:25" ht="12.75">
      <c r="G742" s="4"/>
      <c r="H742" s="4"/>
      <c r="I742" s="1"/>
      <c r="J742" s="1"/>
      <c r="K742" s="1"/>
      <c r="L742" s="1"/>
      <c r="M742" s="1"/>
      <c r="N742" s="1"/>
      <c r="T742"/>
      <c r="U742"/>
      <c r="V742"/>
      <c r="W742"/>
      <c r="X742"/>
      <c r="Y742"/>
    </row>
    <row r="743" spans="7:25" ht="12.75">
      <c r="G743" s="4"/>
      <c r="H743" s="4"/>
      <c r="I743" s="1"/>
      <c r="J743" s="1"/>
      <c r="K743" s="1"/>
      <c r="L743" s="1"/>
      <c r="M743" s="1"/>
      <c r="N743" s="1"/>
      <c r="T743"/>
      <c r="U743"/>
      <c r="V743"/>
      <c r="W743"/>
      <c r="X743"/>
      <c r="Y743"/>
    </row>
    <row r="744" spans="7:25" ht="12.75">
      <c r="G744" s="4"/>
      <c r="H744" s="4"/>
      <c r="I744" s="1"/>
      <c r="J744" s="1"/>
      <c r="K744" s="1"/>
      <c r="L744" s="1"/>
      <c r="M744" s="1"/>
      <c r="N744" s="1"/>
      <c r="T744"/>
      <c r="U744"/>
      <c r="V744"/>
      <c r="W744"/>
      <c r="X744"/>
      <c r="Y744"/>
    </row>
    <row r="745" spans="7:25" ht="12.75">
      <c r="G745" s="4"/>
      <c r="H745" s="4"/>
      <c r="I745" s="1"/>
      <c r="J745" s="1"/>
      <c r="K745" s="1"/>
      <c r="L745" s="1"/>
      <c r="M745" s="1"/>
      <c r="N745" s="1"/>
      <c r="T745"/>
      <c r="U745"/>
      <c r="V745"/>
      <c r="W745"/>
      <c r="X745"/>
      <c r="Y745"/>
    </row>
    <row r="746" spans="7:25" ht="12.75">
      <c r="G746" s="4"/>
      <c r="H746" s="4"/>
      <c r="I746" s="1"/>
      <c r="J746" s="1"/>
      <c r="K746" s="1"/>
      <c r="L746" s="1"/>
      <c r="M746" s="1"/>
      <c r="N746" s="1"/>
      <c r="T746"/>
      <c r="U746"/>
      <c r="V746"/>
      <c r="W746"/>
      <c r="X746"/>
      <c r="Y746"/>
    </row>
    <row r="747" spans="7:25" ht="12.75">
      <c r="G747" s="4"/>
      <c r="H747" s="4"/>
      <c r="I747" s="1"/>
      <c r="J747" s="1"/>
      <c r="K747" s="1"/>
      <c r="L747" s="1"/>
      <c r="M747" s="1"/>
      <c r="N747" s="1"/>
      <c r="T747"/>
      <c r="U747"/>
      <c r="V747"/>
      <c r="W747"/>
      <c r="X747"/>
      <c r="Y747"/>
    </row>
    <row r="748" spans="7:25" ht="12.75">
      <c r="G748" s="4"/>
      <c r="H748" s="4"/>
      <c r="I748" s="1"/>
      <c r="J748" s="1"/>
      <c r="K748" s="1"/>
      <c r="L748" s="1"/>
      <c r="M748" s="1"/>
      <c r="N748" s="1"/>
      <c r="T748"/>
      <c r="U748"/>
      <c r="V748"/>
      <c r="W748"/>
      <c r="X748"/>
      <c r="Y748"/>
    </row>
    <row r="749" spans="7:25" ht="12.75">
      <c r="G749" s="4"/>
      <c r="H749" s="4"/>
      <c r="I749" s="1"/>
      <c r="J749" s="1"/>
      <c r="K749" s="1"/>
      <c r="L749" s="1"/>
      <c r="M749" s="1"/>
      <c r="N749" s="1"/>
      <c r="T749"/>
      <c r="U749"/>
      <c r="V749"/>
      <c r="W749"/>
      <c r="X749"/>
      <c r="Y749"/>
    </row>
    <row r="750" spans="7:25" ht="12.75">
      <c r="G750" s="4"/>
      <c r="H750" s="4"/>
      <c r="I750" s="1"/>
      <c r="J750" s="1"/>
      <c r="K750" s="1"/>
      <c r="L750" s="1"/>
      <c r="M750" s="1"/>
      <c r="N750" s="1"/>
      <c r="T750"/>
      <c r="U750"/>
      <c r="V750"/>
      <c r="W750"/>
      <c r="X750"/>
      <c r="Y750"/>
    </row>
    <row r="751" spans="7:25" ht="12.75">
      <c r="G751" s="4"/>
      <c r="H751" s="4"/>
      <c r="I751" s="1"/>
      <c r="J751" s="1"/>
      <c r="K751" s="1"/>
      <c r="L751" s="1"/>
      <c r="M751" s="1"/>
      <c r="N751" s="1"/>
      <c r="T751"/>
      <c r="U751"/>
      <c r="V751"/>
      <c r="W751"/>
      <c r="X751"/>
      <c r="Y751"/>
    </row>
    <row r="752" spans="7:25" ht="12.75">
      <c r="G752" s="4"/>
      <c r="H752" s="4"/>
      <c r="I752" s="1"/>
      <c r="J752" s="1"/>
      <c r="K752" s="1"/>
      <c r="L752" s="1"/>
      <c r="M752" s="1"/>
      <c r="N752" s="1"/>
      <c r="T752"/>
      <c r="U752"/>
      <c r="V752"/>
      <c r="W752"/>
      <c r="X752"/>
      <c r="Y752"/>
    </row>
    <row r="753" spans="7:25" ht="12.75">
      <c r="G753" s="4"/>
      <c r="H753" s="4"/>
      <c r="I753" s="1"/>
      <c r="J753" s="1"/>
      <c r="K753" s="1"/>
      <c r="L753" s="1"/>
      <c r="M753" s="1"/>
      <c r="N753" s="1"/>
      <c r="T753"/>
      <c r="U753"/>
      <c r="V753"/>
      <c r="W753"/>
      <c r="X753"/>
      <c r="Y753"/>
    </row>
    <row r="754" spans="7:25" ht="12.75">
      <c r="G754" s="4"/>
      <c r="H754" s="4"/>
      <c r="I754" s="1"/>
      <c r="J754" s="1"/>
      <c r="K754" s="1"/>
      <c r="L754" s="1"/>
      <c r="M754" s="1"/>
      <c r="N754" s="1"/>
      <c r="T754"/>
      <c r="U754"/>
      <c r="V754"/>
      <c r="W754"/>
      <c r="X754"/>
      <c r="Y754"/>
    </row>
    <row r="755" spans="7:25" ht="12.75">
      <c r="G755" s="4"/>
      <c r="H755" s="4"/>
      <c r="I755" s="1"/>
      <c r="J755" s="1"/>
      <c r="K755" s="1"/>
      <c r="L755" s="1"/>
      <c r="M755" s="1"/>
      <c r="N755" s="1"/>
      <c r="T755"/>
      <c r="U755"/>
      <c r="V755"/>
      <c r="W755"/>
      <c r="X755"/>
      <c r="Y755"/>
    </row>
    <row r="756" spans="7:25" ht="12.75">
      <c r="G756" s="4"/>
      <c r="H756" s="4"/>
      <c r="I756" s="1"/>
      <c r="J756" s="1"/>
      <c r="K756" s="1"/>
      <c r="L756" s="1"/>
      <c r="M756" s="1"/>
      <c r="N756" s="1"/>
      <c r="T756"/>
      <c r="U756"/>
      <c r="V756"/>
      <c r="W756"/>
      <c r="X756"/>
      <c r="Y756"/>
    </row>
    <row r="757" spans="7:25" ht="12.75">
      <c r="G757" s="4"/>
      <c r="H757" s="4"/>
      <c r="I757" s="1"/>
      <c r="J757" s="1"/>
      <c r="K757" s="1"/>
      <c r="L757" s="1"/>
      <c r="M757" s="1"/>
      <c r="N757" s="1"/>
      <c r="T757"/>
      <c r="U757"/>
      <c r="V757"/>
      <c r="W757"/>
      <c r="X757"/>
      <c r="Y757"/>
    </row>
    <row r="758" spans="7:25" ht="12.75">
      <c r="G758" s="4"/>
      <c r="H758" s="4"/>
      <c r="I758" s="1"/>
      <c r="J758" s="1"/>
      <c r="K758" s="1"/>
      <c r="L758" s="1"/>
      <c r="M758" s="1"/>
      <c r="N758" s="1"/>
      <c r="T758"/>
      <c r="U758"/>
      <c r="V758"/>
      <c r="W758"/>
      <c r="X758"/>
      <c r="Y758"/>
    </row>
    <row r="759" spans="7:25" ht="12.75">
      <c r="G759" s="4"/>
      <c r="H759" s="4"/>
      <c r="I759" s="1"/>
      <c r="J759" s="1"/>
      <c r="K759" s="1"/>
      <c r="L759" s="1"/>
      <c r="M759" s="1"/>
      <c r="N759" s="1"/>
      <c r="T759"/>
      <c r="U759"/>
      <c r="V759"/>
      <c r="W759"/>
      <c r="X759"/>
      <c r="Y759"/>
    </row>
    <row r="760" spans="7:25" ht="12.75">
      <c r="G760" s="4"/>
      <c r="H760" s="4"/>
      <c r="I760" s="1"/>
      <c r="J760" s="1"/>
      <c r="K760" s="1"/>
      <c r="L760" s="1"/>
      <c r="M760" s="1"/>
      <c r="N760" s="1"/>
      <c r="T760"/>
      <c r="U760"/>
      <c r="V760"/>
      <c r="W760"/>
      <c r="X760"/>
      <c r="Y760"/>
    </row>
    <row r="761" spans="7:25" ht="12.75">
      <c r="G761" s="4"/>
      <c r="H761" s="4"/>
      <c r="I761" s="1"/>
      <c r="J761" s="1"/>
      <c r="K761" s="1"/>
      <c r="L761" s="1"/>
      <c r="M761" s="1"/>
      <c r="N761" s="1"/>
      <c r="T761"/>
      <c r="U761"/>
      <c r="V761"/>
      <c r="W761"/>
      <c r="X761"/>
      <c r="Y761"/>
    </row>
    <row r="762" spans="7:25" ht="12.75">
      <c r="G762" s="4"/>
      <c r="H762" s="4"/>
      <c r="I762" s="1"/>
      <c r="J762" s="1"/>
      <c r="K762" s="1"/>
      <c r="L762" s="1"/>
      <c r="M762" s="1"/>
      <c r="N762" s="1"/>
      <c r="T762"/>
      <c r="U762"/>
      <c r="V762"/>
      <c r="W762"/>
      <c r="X762"/>
      <c r="Y762"/>
    </row>
    <row r="763" spans="7:25" ht="12.75">
      <c r="G763" s="4"/>
      <c r="H763" s="4"/>
      <c r="I763" s="1"/>
      <c r="J763" s="1"/>
      <c r="K763" s="1"/>
      <c r="L763" s="1"/>
      <c r="M763" s="1"/>
      <c r="N763" s="1"/>
      <c r="T763"/>
      <c r="U763"/>
      <c r="V763"/>
      <c r="W763"/>
      <c r="X763"/>
      <c r="Y763"/>
    </row>
    <row r="764" spans="7:25" ht="12.75">
      <c r="G764" s="4"/>
      <c r="H764" s="4"/>
      <c r="I764" s="1"/>
      <c r="J764" s="1"/>
      <c r="K764" s="1"/>
      <c r="L764" s="1"/>
      <c r="M764" s="1"/>
      <c r="N764" s="1"/>
      <c r="T764"/>
      <c r="U764"/>
      <c r="V764"/>
      <c r="W764"/>
      <c r="X764"/>
      <c r="Y764"/>
    </row>
    <row r="765" spans="7:25" ht="12.75">
      <c r="G765" s="4"/>
      <c r="H765" s="4"/>
      <c r="I765" s="1"/>
      <c r="J765" s="1"/>
      <c r="K765" s="1"/>
      <c r="L765" s="1"/>
      <c r="M765" s="1"/>
      <c r="N765" s="1"/>
      <c r="T765"/>
      <c r="U765"/>
      <c r="V765"/>
      <c r="W765"/>
      <c r="X765"/>
      <c r="Y765"/>
    </row>
    <row r="766" spans="7:25" ht="12.75">
      <c r="G766" s="4"/>
      <c r="H766" s="4"/>
      <c r="I766" s="1"/>
      <c r="J766" s="1"/>
      <c r="K766" s="1"/>
      <c r="L766" s="1"/>
      <c r="M766" s="1"/>
      <c r="N766" s="1"/>
      <c r="T766"/>
      <c r="U766"/>
      <c r="V766"/>
      <c r="W766"/>
      <c r="X766"/>
      <c r="Y766"/>
    </row>
    <row r="767" spans="7:25" ht="12.75">
      <c r="G767" s="4"/>
      <c r="H767" s="4"/>
      <c r="I767" s="1"/>
      <c r="J767" s="1"/>
      <c r="K767" s="1"/>
      <c r="L767" s="1"/>
      <c r="M767" s="1"/>
      <c r="N767" s="1"/>
      <c r="T767"/>
      <c r="U767"/>
      <c r="V767"/>
      <c r="W767"/>
      <c r="X767"/>
      <c r="Y767"/>
    </row>
    <row r="768" spans="7:25" ht="12.75">
      <c r="G768" s="4"/>
      <c r="H768" s="4"/>
      <c r="I768" s="1"/>
      <c r="J768" s="1"/>
      <c r="K768" s="1"/>
      <c r="L768" s="1"/>
      <c r="M768" s="1"/>
      <c r="N768" s="1"/>
      <c r="T768"/>
      <c r="U768"/>
      <c r="V768"/>
      <c r="W768"/>
      <c r="X768"/>
      <c r="Y768"/>
    </row>
    <row r="769" spans="7:25" ht="12.75">
      <c r="G769" s="4"/>
      <c r="H769" s="4"/>
      <c r="I769" s="1"/>
      <c r="J769" s="1"/>
      <c r="K769" s="1"/>
      <c r="L769" s="1"/>
      <c r="M769" s="1"/>
      <c r="N769" s="1"/>
      <c r="T769"/>
      <c r="U769"/>
      <c r="V769"/>
      <c r="W769"/>
      <c r="X769"/>
      <c r="Y769"/>
    </row>
    <row r="770" spans="7:25" ht="12.75">
      <c r="G770" s="4"/>
      <c r="H770" s="4"/>
      <c r="I770" s="1"/>
      <c r="J770" s="1"/>
      <c r="K770" s="1"/>
      <c r="L770" s="1"/>
      <c r="M770" s="1"/>
      <c r="N770" s="1"/>
      <c r="T770"/>
      <c r="U770"/>
      <c r="V770"/>
      <c r="W770"/>
      <c r="X770"/>
      <c r="Y770"/>
    </row>
    <row r="771" spans="7:25" ht="12.75">
      <c r="G771" s="4"/>
      <c r="H771" s="4"/>
      <c r="I771" s="1"/>
      <c r="J771" s="1"/>
      <c r="K771" s="1"/>
      <c r="L771" s="1"/>
      <c r="M771" s="1"/>
      <c r="N771" s="1"/>
      <c r="T771"/>
      <c r="U771"/>
      <c r="V771"/>
      <c r="W771"/>
      <c r="X771"/>
      <c r="Y771"/>
    </row>
    <row r="772" spans="7:25" ht="12.75">
      <c r="G772" s="4"/>
      <c r="H772" s="4"/>
      <c r="I772" s="1"/>
      <c r="J772" s="1"/>
      <c r="K772" s="1"/>
      <c r="L772" s="1"/>
      <c r="M772" s="1"/>
      <c r="N772" s="1"/>
      <c r="T772"/>
      <c r="U772"/>
      <c r="V772"/>
      <c r="W772"/>
      <c r="X772"/>
      <c r="Y772"/>
    </row>
    <row r="773" spans="7:25" ht="12.75">
      <c r="G773" s="4"/>
      <c r="H773" s="4"/>
      <c r="I773" s="1"/>
      <c r="J773" s="1"/>
      <c r="K773" s="1"/>
      <c r="L773" s="1"/>
      <c r="M773" s="1"/>
      <c r="N773" s="1"/>
      <c r="T773"/>
      <c r="U773"/>
      <c r="V773"/>
      <c r="W773"/>
      <c r="X773"/>
      <c r="Y773"/>
    </row>
    <row r="774" spans="7:25" ht="12.75">
      <c r="G774" s="4"/>
      <c r="H774" s="4"/>
      <c r="I774" s="1"/>
      <c r="J774" s="1"/>
      <c r="K774" s="1"/>
      <c r="L774" s="1"/>
      <c r="M774" s="1"/>
      <c r="N774" s="1"/>
      <c r="T774"/>
      <c r="U774"/>
      <c r="V774"/>
      <c r="W774"/>
      <c r="X774"/>
      <c r="Y774"/>
    </row>
    <row r="775" spans="7:25" ht="12.75">
      <c r="G775" s="4"/>
      <c r="H775" s="4"/>
      <c r="I775" s="1"/>
      <c r="J775" s="1"/>
      <c r="K775" s="1"/>
      <c r="L775" s="1"/>
      <c r="M775" s="1"/>
      <c r="N775" s="1"/>
      <c r="T775"/>
      <c r="U775"/>
      <c r="V775"/>
      <c r="W775"/>
      <c r="X775"/>
      <c r="Y775"/>
    </row>
    <row r="776" spans="7:25" ht="12.75">
      <c r="G776" s="4"/>
      <c r="H776" s="4"/>
      <c r="I776" s="1"/>
      <c r="J776" s="1"/>
      <c r="K776" s="1"/>
      <c r="L776" s="1"/>
      <c r="M776" s="1"/>
      <c r="N776" s="1"/>
      <c r="T776"/>
      <c r="U776"/>
      <c r="V776"/>
      <c r="W776"/>
      <c r="X776"/>
      <c r="Y776"/>
    </row>
    <row r="777" spans="7:25" ht="12.75">
      <c r="G777" s="4"/>
      <c r="H777" s="4"/>
      <c r="I777" s="1"/>
      <c r="J777" s="1"/>
      <c r="K777" s="1"/>
      <c r="L777" s="1"/>
      <c r="M777" s="1"/>
      <c r="N777" s="1"/>
      <c r="T777"/>
      <c r="U777"/>
      <c r="V777"/>
      <c r="W777"/>
      <c r="X777"/>
      <c r="Y777"/>
    </row>
    <row r="778" spans="7:25" ht="12.75">
      <c r="G778" s="4"/>
      <c r="H778" s="4"/>
      <c r="I778" s="1"/>
      <c r="J778" s="1"/>
      <c r="K778" s="1"/>
      <c r="L778" s="1"/>
      <c r="M778" s="1"/>
      <c r="N778" s="1"/>
      <c r="T778"/>
      <c r="U778"/>
      <c r="V778"/>
      <c r="W778"/>
      <c r="X778"/>
      <c r="Y778"/>
    </row>
    <row r="779" spans="7:25" ht="12.75">
      <c r="G779" s="4"/>
      <c r="H779" s="4"/>
      <c r="I779" s="1"/>
      <c r="J779" s="1"/>
      <c r="K779" s="1"/>
      <c r="L779" s="1"/>
      <c r="M779" s="1"/>
      <c r="N779" s="1"/>
      <c r="T779"/>
      <c r="U779"/>
      <c r="V779"/>
      <c r="W779"/>
      <c r="X779"/>
      <c r="Y779"/>
    </row>
    <row r="780" spans="7:25" ht="12.75">
      <c r="G780" s="4"/>
      <c r="H780" s="4"/>
      <c r="I780" s="1"/>
      <c r="J780" s="1"/>
      <c r="K780" s="1"/>
      <c r="L780" s="1"/>
      <c r="M780" s="1"/>
      <c r="N780" s="1"/>
      <c r="T780"/>
      <c r="U780"/>
      <c r="V780"/>
      <c r="W780"/>
      <c r="X780"/>
      <c r="Y780"/>
    </row>
    <row r="781" spans="7:25" ht="12.75">
      <c r="G781" s="4"/>
      <c r="H781" s="4"/>
      <c r="I781" s="1"/>
      <c r="J781" s="1"/>
      <c r="K781" s="1"/>
      <c r="L781" s="1"/>
      <c r="M781" s="1"/>
      <c r="N781" s="1"/>
      <c r="T781"/>
      <c r="U781"/>
      <c r="V781"/>
      <c r="W781"/>
      <c r="X781"/>
      <c r="Y781"/>
    </row>
    <row r="782" spans="7:25" ht="12.75">
      <c r="G782" s="4"/>
      <c r="H782" s="4"/>
      <c r="I782" s="1"/>
      <c r="J782" s="1"/>
      <c r="K782" s="1"/>
      <c r="L782" s="1"/>
      <c r="M782" s="1"/>
      <c r="N782" s="1"/>
      <c r="T782"/>
      <c r="U782"/>
      <c r="V782"/>
      <c r="W782"/>
      <c r="X782"/>
      <c r="Y782"/>
    </row>
    <row r="783" spans="7:25" ht="12.75">
      <c r="G783" s="4"/>
      <c r="H783" s="4"/>
      <c r="I783" s="1"/>
      <c r="J783" s="1"/>
      <c r="K783" s="1"/>
      <c r="L783" s="1"/>
      <c r="M783" s="1"/>
      <c r="N783" s="1"/>
      <c r="T783"/>
      <c r="U783"/>
      <c r="V783"/>
      <c r="W783"/>
      <c r="X783"/>
      <c r="Y783"/>
    </row>
    <row r="784" spans="7:25" ht="12.75">
      <c r="G784" s="4"/>
      <c r="H784" s="4"/>
      <c r="I784" s="1"/>
      <c r="J784" s="1"/>
      <c r="K784" s="1"/>
      <c r="L784" s="1"/>
      <c r="M784" s="1"/>
      <c r="N784" s="1"/>
      <c r="T784"/>
      <c r="U784"/>
      <c r="V784"/>
      <c r="W784"/>
      <c r="X784"/>
      <c r="Y784"/>
    </row>
    <row r="785" spans="7:25" ht="12.75">
      <c r="G785" s="4"/>
      <c r="H785" s="4"/>
      <c r="I785" s="1"/>
      <c r="J785" s="1"/>
      <c r="K785" s="1"/>
      <c r="L785" s="1"/>
      <c r="M785" s="1"/>
      <c r="N785" s="1"/>
      <c r="T785"/>
      <c r="U785"/>
      <c r="V785"/>
      <c r="W785"/>
      <c r="X785"/>
      <c r="Y785"/>
    </row>
    <row r="786" spans="7:25" ht="12.75">
      <c r="G786" s="4"/>
      <c r="H786" s="4"/>
      <c r="I786" s="1"/>
      <c r="J786" s="1"/>
      <c r="K786" s="1"/>
      <c r="L786" s="1"/>
      <c r="M786" s="1"/>
      <c r="N786" s="1"/>
      <c r="T786"/>
      <c r="U786"/>
      <c r="V786"/>
      <c r="W786"/>
      <c r="X786"/>
      <c r="Y786"/>
    </row>
    <row r="787" spans="7:25" ht="12.75">
      <c r="G787" s="4"/>
      <c r="H787" s="4"/>
      <c r="I787" s="1"/>
      <c r="J787" s="1"/>
      <c r="K787" s="1"/>
      <c r="L787" s="1"/>
      <c r="M787" s="1"/>
      <c r="N787" s="1"/>
      <c r="T787"/>
      <c r="U787"/>
      <c r="V787"/>
      <c r="W787"/>
      <c r="X787"/>
      <c r="Y787"/>
    </row>
    <row r="788" spans="7:25" ht="12.75">
      <c r="G788" s="4"/>
      <c r="H788" s="4"/>
      <c r="I788" s="1"/>
      <c r="J788" s="1"/>
      <c r="K788" s="1"/>
      <c r="L788" s="1"/>
      <c r="M788" s="1"/>
      <c r="N788" s="1"/>
      <c r="T788"/>
      <c r="U788"/>
      <c r="V788"/>
      <c r="W788"/>
      <c r="X788"/>
      <c r="Y788"/>
    </row>
    <row r="789" spans="7:25" ht="12.75">
      <c r="G789" s="4"/>
      <c r="H789" s="4"/>
      <c r="I789" s="1"/>
      <c r="J789" s="1"/>
      <c r="K789" s="1"/>
      <c r="L789" s="1"/>
      <c r="M789" s="1"/>
      <c r="N789" s="1"/>
      <c r="T789"/>
      <c r="U789"/>
      <c r="V789"/>
      <c r="W789"/>
      <c r="X789"/>
      <c r="Y789"/>
    </row>
    <row r="790" spans="7:25" ht="12.75">
      <c r="G790" s="4"/>
      <c r="H790" s="4"/>
      <c r="I790" s="1"/>
      <c r="J790" s="1"/>
      <c r="K790" s="1"/>
      <c r="L790" s="1"/>
      <c r="M790" s="1"/>
      <c r="N790" s="1"/>
      <c r="T790"/>
      <c r="U790"/>
      <c r="V790"/>
      <c r="W790"/>
      <c r="X790"/>
      <c r="Y790"/>
    </row>
    <row r="791" spans="7:25" ht="12.75">
      <c r="G791" s="4"/>
      <c r="H791" s="4"/>
      <c r="I791" s="1"/>
      <c r="J791" s="1"/>
      <c r="K791" s="1"/>
      <c r="L791" s="1"/>
      <c r="M791" s="1"/>
      <c r="N791" s="1"/>
      <c r="T791"/>
      <c r="U791"/>
      <c r="V791"/>
      <c r="W791"/>
      <c r="X791"/>
      <c r="Y791"/>
    </row>
    <row r="792" spans="7:25" ht="12.75">
      <c r="G792" s="4"/>
      <c r="H792" s="4"/>
      <c r="I792" s="1"/>
      <c r="J792" s="1"/>
      <c r="K792" s="1"/>
      <c r="L792" s="1"/>
      <c r="M792" s="1"/>
      <c r="N792" s="1"/>
      <c r="T792"/>
      <c r="U792"/>
      <c r="V792"/>
      <c r="W792"/>
      <c r="X792"/>
      <c r="Y792"/>
    </row>
    <row r="793" spans="7:25" ht="12.75">
      <c r="G793" s="4"/>
      <c r="H793" s="4"/>
      <c r="I793" s="1"/>
      <c r="J793" s="1"/>
      <c r="K793" s="1"/>
      <c r="L793" s="1"/>
      <c r="M793" s="1"/>
      <c r="N793" s="1"/>
      <c r="T793"/>
      <c r="U793"/>
      <c r="V793"/>
      <c r="W793"/>
      <c r="X793"/>
      <c r="Y793"/>
    </row>
    <row r="794" spans="7:25" ht="12.75">
      <c r="G794" s="4"/>
      <c r="H794" s="4"/>
      <c r="I794" s="1"/>
      <c r="J794" s="1"/>
      <c r="K794" s="1"/>
      <c r="L794" s="1"/>
      <c r="M794" s="1"/>
      <c r="N794" s="1"/>
      <c r="T794"/>
      <c r="U794"/>
      <c r="V794"/>
      <c r="W794"/>
      <c r="X794"/>
      <c r="Y794"/>
    </row>
    <row r="795" spans="7:25" ht="12.75">
      <c r="G795" s="4"/>
      <c r="H795" s="4"/>
      <c r="I795" s="1"/>
      <c r="J795" s="1"/>
      <c r="K795" s="1"/>
      <c r="L795" s="1"/>
      <c r="M795" s="1"/>
      <c r="N795" s="1"/>
      <c r="T795"/>
      <c r="U795"/>
      <c r="V795"/>
      <c r="W795"/>
      <c r="X795"/>
      <c r="Y795"/>
    </row>
    <row r="796" spans="7:25" ht="12.75">
      <c r="G796" s="4"/>
      <c r="H796" s="4"/>
      <c r="I796" s="1"/>
      <c r="J796" s="1"/>
      <c r="K796" s="1"/>
      <c r="L796" s="1"/>
      <c r="M796" s="1"/>
      <c r="N796" s="1"/>
      <c r="T796"/>
      <c r="U796"/>
      <c r="V796"/>
      <c r="W796"/>
      <c r="X796"/>
      <c r="Y796"/>
    </row>
    <row r="797" spans="7:25" ht="12.75">
      <c r="G797" s="4"/>
      <c r="H797" s="4"/>
      <c r="I797" s="1"/>
      <c r="J797" s="1"/>
      <c r="K797" s="1"/>
      <c r="L797" s="1"/>
      <c r="M797" s="1"/>
      <c r="N797" s="1"/>
      <c r="T797"/>
      <c r="U797"/>
      <c r="V797"/>
      <c r="W797"/>
      <c r="X797"/>
      <c r="Y797"/>
    </row>
    <row r="798" spans="7:25" ht="12.75">
      <c r="G798" s="4"/>
      <c r="H798" s="4"/>
      <c r="I798" s="1"/>
      <c r="J798" s="1"/>
      <c r="K798" s="1"/>
      <c r="L798" s="1"/>
      <c r="M798" s="1"/>
      <c r="N798" s="1"/>
      <c r="T798"/>
      <c r="U798"/>
      <c r="V798"/>
      <c r="W798"/>
      <c r="X798"/>
      <c r="Y798"/>
    </row>
    <row r="799" spans="7:25" ht="12.75">
      <c r="G799" s="4"/>
      <c r="H799" s="4"/>
      <c r="I799" s="1"/>
      <c r="J799" s="1"/>
      <c r="K799" s="1"/>
      <c r="L799" s="1"/>
      <c r="M799" s="1"/>
      <c r="N799" s="1"/>
      <c r="T799"/>
      <c r="U799"/>
      <c r="V799"/>
      <c r="W799"/>
      <c r="X799"/>
      <c r="Y799"/>
    </row>
    <row r="800" spans="7:25" ht="12.75">
      <c r="G800" s="4"/>
      <c r="H800" s="4"/>
      <c r="I800" s="1"/>
      <c r="J800" s="1"/>
      <c r="K800" s="1"/>
      <c r="L800" s="1"/>
      <c r="M800" s="1"/>
      <c r="N800" s="1"/>
      <c r="T800"/>
      <c r="U800"/>
      <c r="V800"/>
      <c r="W800"/>
      <c r="X800"/>
      <c r="Y800"/>
    </row>
    <row r="801" spans="7:25" ht="12.75">
      <c r="G801" s="4"/>
      <c r="H801" s="4"/>
      <c r="I801" s="1"/>
      <c r="J801" s="1"/>
      <c r="K801" s="1"/>
      <c r="L801" s="1"/>
      <c r="M801" s="1"/>
      <c r="N801" s="1"/>
      <c r="T801"/>
      <c r="U801"/>
      <c r="V801"/>
      <c r="W801"/>
      <c r="X801"/>
      <c r="Y801"/>
    </row>
    <row r="802" spans="7:25" ht="12.75">
      <c r="G802" s="4"/>
      <c r="H802" s="4"/>
      <c r="I802" s="1"/>
      <c r="J802" s="1"/>
      <c r="K802" s="1"/>
      <c r="L802" s="1"/>
      <c r="M802" s="1"/>
      <c r="N802" s="1"/>
      <c r="T802"/>
      <c r="U802"/>
      <c r="V802"/>
      <c r="W802"/>
      <c r="X802"/>
      <c r="Y802"/>
    </row>
    <row r="803" spans="7:25" ht="12.75">
      <c r="G803" s="4"/>
      <c r="H803" s="4"/>
      <c r="I803" s="1"/>
      <c r="J803" s="1"/>
      <c r="K803" s="1"/>
      <c r="L803" s="1"/>
      <c r="M803" s="1"/>
      <c r="N803" s="1"/>
      <c r="T803"/>
      <c r="U803"/>
      <c r="V803"/>
      <c r="W803"/>
      <c r="X803"/>
      <c r="Y803"/>
    </row>
    <row r="804" spans="7:25" ht="12.75">
      <c r="G804" s="4"/>
      <c r="H804" s="4"/>
      <c r="I804" s="1"/>
      <c r="J804" s="1"/>
      <c r="K804" s="1"/>
      <c r="L804" s="1"/>
      <c r="M804" s="1"/>
      <c r="N804" s="1"/>
      <c r="T804"/>
      <c r="U804"/>
      <c r="V804"/>
      <c r="W804"/>
      <c r="X804"/>
      <c r="Y804"/>
    </row>
    <row r="805" spans="7:25" ht="12.75">
      <c r="G805" s="4"/>
      <c r="H805" s="4"/>
      <c r="I805" s="1"/>
      <c r="J805" s="1"/>
      <c r="K805" s="1"/>
      <c r="L805" s="1"/>
      <c r="M805" s="1"/>
      <c r="N805" s="1"/>
      <c r="T805"/>
      <c r="U805"/>
      <c r="V805"/>
      <c r="W805"/>
      <c r="X805"/>
      <c r="Y805"/>
    </row>
    <row r="806" spans="7:25" ht="12.75">
      <c r="G806" s="4"/>
      <c r="H806" s="4"/>
      <c r="I806" s="1"/>
      <c r="J806" s="1"/>
      <c r="K806" s="1"/>
      <c r="L806" s="1"/>
      <c r="M806" s="1"/>
      <c r="N806" s="1"/>
      <c r="T806"/>
      <c r="U806"/>
      <c r="V806"/>
      <c r="W806"/>
      <c r="X806"/>
      <c r="Y806"/>
    </row>
    <row r="807" spans="7:25" ht="12.75">
      <c r="G807" s="4"/>
      <c r="H807" s="4"/>
      <c r="I807" s="1"/>
      <c r="J807" s="1"/>
      <c r="K807" s="1"/>
      <c r="L807" s="1"/>
      <c r="M807" s="1"/>
      <c r="N807" s="1"/>
      <c r="T807"/>
      <c r="U807"/>
      <c r="V807"/>
      <c r="W807"/>
      <c r="X807"/>
      <c r="Y807"/>
    </row>
    <row r="808" spans="7:25" ht="12.75">
      <c r="G808" s="4"/>
      <c r="H808" s="4"/>
      <c r="I808" s="1"/>
      <c r="J808" s="1"/>
      <c r="K808" s="1"/>
      <c r="L808" s="1"/>
      <c r="M808" s="1"/>
      <c r="N808" s="1"/>
      <c r="T808"/>
      <c r="U808"/>
      <c r="V808"/>
      <c r="W808"/>
      <c r="X808"/>
      <c r="Y808"/>
    </row>
    <row r="809" spans="7:25" ht="12.75">
      <c r="G809" s="4"/>
      <c r="H809" s="4"/>
      <c r="I809" s="1"/>
      <c r="J809" s="1"/>
      <c r="K809" s="1"/>
      <c r="L809" s="1"/>
      <c r="M809" s="1"/>
      <c r="N809" s="1"/>
      <c r="T809"/>
      <c r="U809"/>
      <c r="V809"/>
      <c r="W809"/>
      <c r="X809"/>
      <c r="Y809"/>
    </row>
    <row r="810" spans="7:25" ht="12.75">
      <c r="G810" s="4"/>
      <c r="H810" s="4"/>
      <c r="I810" s="1"/>
      <c r="J810" s="1"/>
      <c r="K810" s="1"/>
      <c r="L810" s="1"/>
      <c r="M810" s="1"/>
      <c r="N810" s="1"/>
      <c r="T810"/>
      <c r="U810"/>
      <c r="V810"/>
      <c r="W810"/>
      <c r="X810"/>
      <c r="Y810"/>
    </row>
    <row r="811" spans="7:25" ht="12.75">
      <c r="G811" s="4"/>
      <c r="H811" s="4"/>
      <c r="I811" s="1"/>
      <c r="J811" s="1"/>
      <c r="K811" s="1"/>
      <c r="L811" s="1"/>
      <c r="M811" s="1"/>
      <c r="N811" s="1"/>
      <c r="T811"/>
      <c r="U811"/>
      <c r="V811"/>
      <c r="W811"/>
      <c r="X811"/>
      <c r="Y811"/>
    </row>
    <row r="812" spans="7:25" ht="12.75">
      <c r="G812" s="4"/>
      <c r="H812" s="4"/>
      <c r="I812" s="1"/>
      <c r="J812" s="1"/>
      <c r="K812" s="1"/>
      <c r="L812" s="1"/>
      <c r="M812" s="1"/>
      <c r="N812" s="1"/>
      <c r="T812"/>
      <c r="U812"/>
      <c r="V812"/>
      <c r="W812"/>
      <c r="X812"/>
      <c r="Y812"/>
    </row>
    <row r="813" spans="7:25" ht="12.75">
      <c r="G813" s="4"/>
      <c r="H813" s="4"/>
      <c r="I813" s="1"/>
      <c r="J813" s="1"/>
      <c r="K813" s="1"/>
      <c r="L813" s="1"/>
      <c r="M813" s="1"/>
      <c r="N813" s="1"/>
      <c r="T813"/>
      <c r="U813"/>
      <c r="V813"/>
      <c r="W813"/>
      <c r="X813"/>
      <c r="Y813"/>
    </row>
    <row r="814" spans="7:25" ht="12.75">
      <c r="G814" s="4"/>
      <c r="H814" s="4"/>
      <c r="I814" s="1"/>
      <c r="J814" s="1"/>
      <c r="K814" s="1"/>
      <c r="L814" s="1"/>
      <c r="M814" s="1"/>
      <c r="N814" s="1"/>
      <c r="T814"/>
      <c r="U814"/>
      <c r="V814"/>
      <c r="W814"/>
      <c r="X814"/>
      <c r="Y814"/>
    </row>
    <row r="815" spans="7:25" ht="12.75">
      <c r="G815" s="4"/>
      <c r="H815" s="4"/>
      <c r="I815" s="1"/>
      <c r="J815" s="1"/>
      <c r="K815" s="1"/>
      <c r="L815" s="1"/>
      <c r="M815" s="1"/>
      <c r="N815" s="1"/>
      <c r="T815"/>
      <c r="U815"/>
      <c r="V815"/>
      <c r="W815"/>
      <c r="X815"/>
      <c r="Y815"/>
    </row>
    <row r="816" spans="7:25" ht="12.75">
      <c r="G816" s="4"/>
      <c r="H816" s="4"/>
      <c r="I816" s="1"/>
      <c r="J816" s="1"/>
      <c r="K816" s="1"/>
      <c r="L816" s="1"/>
      <c r="M816" s="1"/>
      <c r="N816" s="1"/>
      <c r="T816"/>
      <c r="U816"/>
      <c r="V816"/>
      <c r="W816"/>
      <c r="X816"/>
      <c r="Y816"/>
    </row>
    <row r="817" spans="7:25" ht="12.75">
      <c r="G817" s="4"/>
      <c r="H817" s="4"/>
      <c r="I817" s="1"/>
      <c r="J817" s="1"/>
      <c r="K817" s="1"/>
      <c r="L817" s="1"/>
      <c r="M817" s="1"/>
      <c r="N817" s="1"/>
      <c r="T817"/>
      <c r="U817"/>
      <c r="V817"/>
      <c r="W817"/>
      <c r="X817"/>
      <c r="Y817"/>
    </row>
    <row r="818" spans="7:25" ht="12.75">
      <c r="G818" s="4"/>
      <c r="H818" s="4"/>
      <c r="I818" s="1"/>
      <c r="J818" s="1"/>
      <c r="K818" s="1"/>
      <c r="L818" s="1"/>
      <c r="M818" s="1"/>
      <c r="N818" s="1"/>
      <c r="T818"/>
      <c r="U818"/>
      <c r="V818"/>
      <c r="W818"/>
      <c r="X818"/>
      <c r="Y818"/>
    </row>
    <row r="819" spans="7:25" ht="12.75">
      <c r="G819" s="4"/>
      <c r="H819" s="4"/>
      <c r="I819" s="1"/>
      <c r="J819" s="1"/>
      <c r="K819" s="1"/>
      <c r="L819" s="1"/>
      <c r="M819" s="1"/>
      <c r="N819" s="1"/>
      <c r="T819"/>
      <c r="U819"/>
      <c r="V819"/>
      <c r="W819"/>
      <c r="X819"/>
      <c r="Y819"/>
    </row>
    <row r="820" spans="7:25" ht="12.75">
      <c r="G820" s="4"/>
      <c r="H820" s="4"/>
      <c r="I820" s="1"/>
      <c r="J820" s="1"/>
      <c r="K820" s="1"/>
      <c r="L820" s="1"/>
      <c r="M820" s="1"/>
      <c r="N820" s="1"/>
      <c r="T820"/>
      <c r="U820"/>
      <c r="V820"/>
      <c r="W820"/>
      <c r="X820"/>
      <c r="Y820"/>
    </row>
    <row r="821" spans="7:25" ht="12.75">
      <c r="G821" s="4"/>
      <c r="H821" s="4"/>
      <c r="I821" s="1"/>
      <c r="J821" s="1"/>
      <c r="K821" s="1"/>
      <c r="L821" s="1"/>
      <c r="M821" s="1"/>
      <c r="N821" s="1"/>
      <c r="T821"/>
      <c r="U821"/>
      <c r="V821"/>
      <c r="W821"/>
      <c r="X821"/>
      <c r="Y821"/>
    </row>
    <row r="822" spans="7:25" ht="12.75">
      <c r="G822" s="4"/>
      <c r="H822" s="4"/>
      <c r="I822" s="1"/>
      <c r="J822" s="1"/>
      <c r="K822" s="1"/>
      <c r="L822" s="1"/>
      <c r="M822" s="1"/>
      <c r="N822" s="1"/>
      <c r="T822"/>
      <c r="U822"/>
      <c r="V822"/>
      <c r="W822"/>
      <c r="X822"/>
      <c r="Y822"/>
    </row>
    <row r="823" spans="7:25" ht="12.75">
      <c r="G823" s="4"/>
      <c r="H823" s="4"/>
      <c r="I823" s="1"/>
      <c r="J823" s="1"/>
      <c r="K823" s="1"/>
      <c r="L823" s="1"/>
      <c r="M823" s="1"/>
      <c r="N823" s="1"/>
      <c r="T823"/>
      <c r="U823"/>
      <c r="V823"/>
      <c r="W823"/>
      <c r="X823"/>
      <c r="Y823"/>
    </row>
    <row r="824" spans="7:25" ht="12.75">
      <c r="G824" s="4"/>
      <c r="H824" s="4"/>
      <c r="I824" s="1"/>
      <c r="J824" s="1"/>
      <c r="K824" s="1"/>
      <c r="L824" s="1"/>
      <c r="M824" s="1"/>
      <c r="N824" s="1"/>
      <c r="T824"/>
      <c r="U824"/>
      <c r="V824"/>
      <c r="W824"/>
      <c r="X824"/>
      <c r="Y824"/>
    </row>
    <row r="825" spans="7:25" ht="12.75">
      <c r="G825" s="4"/>
      <c r="H825" s="4"/>
      <c r="I825" s="1"/>
      <c r="J825" s="1"/>
      <c r="K825" s="1"/>
      <c r="L825" s="1"/>
      <c r="M825" s="1"/>
      <c r="N825" s="1"/>
      <c r="T825"/>
      <c r="U825"/>
      <c r="V825"/>
      <c r="W825"/>
      <c r="X825"/>
      <c r="Y825"/>
    </row>
    <row r="826" spans="7:25" ht="12.75">
      <c r="G826" s="4"/>
      <c r="H826" s="4"/>
      <c r="I826" s="1"/>
      <c r="J826" s="1"/>
      <c r="K826" s="1"/>
      <c r="L826" s="1"/>
      <c r="M826" s="1"/>
      <c r="N826" s="1"/>
      <c r="T826"/>
      <c r="U826"/>
      <c r="V826"/>
      <c r="W826"/>
      <c r="X826"/>
      <c r="Y826"/>
    </row>
    <row r="827" spans="7:25" ht="12.75">
      <c r="G827" s="4"/>
      <c r="H827" s="4"/>
      <c r="I827" s="1"/>
      <c r="J827" s="1"/>
      <c r="K827" s="1"/>
      <c r="L827" s="1"/>
      <c r="M827" s="1"/>
      <c r="N827" s="1"/>
      <c r="T827"/>
      <c r="U827"/>
      <c r="V827"/>
      <c r="W827"/>
      <c r="X827"/>
      <c r="Y827"/>
    </row>
    <row r="828" spans="7:25" ht="12.75">
      <c r="G828" s="4"/>
      <c r="H828" s="4"/>
      <c r="I828" s="1"/>
      <c r="J828" s="1"/>
      <c r="K828" s="1"/>
      <c r="L828" s="1"/>
      <c r="M828" s="1"/>
      <c r="N828" s="1"/>
      <c r="T828"/>
      <c r="U828"/>
      <c r="V828"/>
      <c r="W828"/>
      <c r="X828"/>
      <c r="Y828"/>
    </row>
    <row r="829" spans="7:25" ht="12.75">
      <c r="G829" s="4"/>
      <c r="H829" s="4"/>
      <c r="I829" s="1"/>
      <c r="J829" s="1"/>
      <c r="K829" s="1"/>
      <c r="L829" s="1"/>
      <c r="M829" s="1"/>
      <c r="N829" s="1"/>
      <c r="T829"/>
      <c r="U829"/>
      <c r="V829"/>
      <c r="W829"/>
      <c r="X829"/>
      <c r="Y829"/>
    </row>
    <row r="830" spans="7:25" ht="12.75">
      <c r="G830" s="4"/>
      <c r="H830" s="4"/>
      <c r="I830" s="1"/>
      <c r="J830" s="1"/>
      <c r="K830" s="1"/>
      <c r="L830" s="1"/>
      <c r="M830" s="1"/>
      <c r="N830" s="1"/>
      <c r="T830"/>
      <c r="U830"/>
      <c r="V830"/>
      <c r="W830"/>
      <c r="X830"/>
      <c r="Y830"/>
    </row>
    <row r="831" spans="7:25" ht="12.75">
      <c r="G831" s="4"/>
      <c r="H831" s="4"/>
      <c r="I831" s="1"/>
      <c r="J831" s="1"/>
      <c r="K831" s="1"/>
      <c r="L831" s="1"/>
      <c r="M831" s="1"/>
      <c r="N831" s="1"/>
      <c r="T831"/>
      <c r="U831"/>
      <c r="V831"/>
      <c r="W831"/>
      <c r="X831"/>
      <c r="Y831"/>
    </row>
    <row r="832" spans="7:25" ht="12.75">
      <c r="G832" s="4"/>
      <c r="H832" s="4"/>
      <c r="I832" s="1"/>
      <c r="J832" s="1"/>
      <c r="K832" s="1"/>
      <c r="L832" s="1"/>
      <c r="M832" s="1"/>
      <c r="N832" s="1"/>
      <c r="T832"/>
      <c r="U832"/>
      <c r="V832"/>
      <c r="W832"/>
      <c r="X832"/>
      <c r="Y832"/>
    </row>
    <row r="833" spans="7:25" ht="12.75">
      <c r="G833" s="4"/>
      <c r="H833" s="4"/>
      <c r="I833" s="1"/>
      <c r="J833" s="1"/>
      <c r="K833" s="1"/>
      <c r="L833" s="1"/>
      <c r="M833" s="1"/>
      <c r="N833" s="1"/>
      <c r="T833"/>
      <c r="U833"/>
      <c r="V833"/>
      <c r="W833"/>
      <c r="X833"/>
      <c r="Y833"/>
    </row>
    <row r="834" spans="7:25" ht="12.75">
      <c r="G834" s="4"/>
      <c r="H834" s="4"/>
      <c r="I834" s="1"/>
      <c r="J834" s="1"/>
      <c r="K834" s="1"/>
      <c r="L834" s="1"/>
      <c r="M834" s="1"/>
      <c r="N834" s="1"/>
      <c r="T834"/>
      <c r="U834"/>
      <c r="V834"/>
      <c r="W834"/>
      <c r="X834"/>
      <c r="Y834"/>
    </row>
    <row r="835" spans="7:25" ht="12.75">
      <c r="G835" s="4"/>
      <c r="H835" s="4"/>
      <c r="I835" s="1"/>
      <c r="J835" s="1"/>
      <c r="K835" s="1"/>
      <c r="L835" s="1"/>
      <c r="M835" s="1"/>
      <c r="N835" s="1"/>
      <c r="T835"/>
      <c r="U835"/>
      <c r="V835"/>
      <c r="W835"/>
      <c r="X835"/>
      <c r="Y835"/>
    </row>
    <row r="836" spans="7:25" ht="12.75">
      <c r="G836" s="4"/>
      <c r="H836" s="4"/>
      <c r="I836" s="1"/>
      <c r="J836" s="1"/>
      <c r="K836" s="1"/>
      <c r="L836" s="1"/>
      <c r="M836" s="1"/>
      <c r="N836" s="1"/>
      <c r="T836"/>
      <c r="U836"/>
      <c r="V836"/>
      <c r="W836"/>
      <c r="X836"/>
      <c r="Y836"/>
    </row>
    <row r="837" spans="7:25" ht="12.75">
      <c r="G837" s="4"/>
      <c r="H837" s="4"/>
      <c r="I837" s="1"/>
      <c r="J837" s="1"/>
      <c r="K837" s="1"/>
      <c r="L837" s="1"/>
      <c r="M837" s="1"/>
      <c r="N837" s="1"/>
      <c r="T837"/>
      <c r="U837"/>
      <c r="V837"/>
      <c r="W837"/>
      <c r="X837"/>
      <c r="Y837"/>
    </row>
    <row r="838" spans="7:25" ht="12.75">
      <c r="G838" s="4"/>
      <c r="H838" s="4"/>
      <c r="I838" s="1"/>
      <c r="J838" s="1"/>
      <c r="K838" s="1"/>
      <c r="L838" s="1"/>
      <c r="M838" s="1"/>
      <c r="N838" s="1"/>
      <c r="T838"/>
      <c r="U838"/>
      <c r="V838"/>
      <c r="W838"/>
      <c r="X838"/>
      <c r="Y838"/>
    </row>
    <row r="839" spans="7:25" ht="12.75">
      <c r="G839" s="4"/>
      <c r="H839" s="4"/>
      <c r="I839" s="1"/>
      <c r="J839" s="1"/>
      <c r="K839" s="1"/>
      <c r="L839" s="1"/>
      <c r="M839" s="1"/>
      <c r="N839" s="1"/>
      <c r="T839"/>
      <c r="U839"/>
      <c r="V839"/>
      <c r="W839"/>
      <c r="X839"/>
      <c r="Y839"/>
    </row>
    <row r="840" spans="7:25" ht="12.75">
      <c r="G840" s="4"/>
      <c r="H840" s="4"/>
      <c r="I840" s="1"/>
      <c r="J840" s="1"/>
      <c r="K840" s="1"/>
      <c r="L840" s="1"/>
      <c r="M840" s="1"/>
      <c r="N840" s="1"/>
      <c r="T840"/>
      <c r="U840"/>
      <c r="V840"/>
      <c r="W840"/>
      <c r="X840"/>
      <c r="Y840"/>
    </row>
    <row r="841" spans="7:25" ht="12.75">
      <c r="G841" s="4"/>
      <c r="H841" s="4"/>
      <c r="I841" s="1"/>
      <c r="J841" s="1"/>
      <c r="K841" s="1"/>
      <c r="L841" s="1"/>
      <c r="M841" s="1"/>
      <c r="N841" s="1"/>
      <c r="T841"/>
      <c r="U841"/>
      <c r="V841"/>
      <c r="W841"/>
      <c r="X841"/>
      <c r="Y841"/>
    </row>
    <row r="842" spans="7:25" ht="12.75">
      <c r="G842" s="4"/>
      <c r="H842" s="4"/>
      <c r="I842" s="1"/>
      <c r="J842" s="1"/>
      <c r="K842" s="1"/>
      <c r="L842" s="1"/>
      <c r="M842" s="1"/>
      <c r="N842" s="1"/>
      <c r="T842"/>
      <c r="U842"/>
      <c r="V842"/>
      <c r="W842"/>
      <c r="X842"/>
      <c r="Y842"/>
    </row>
    <row r="843" spans="7:25" ht="12.75">
      <c r="G843" s="4"/>
      <c r="H843" s="4"/>
      <c r="I843" s="1"/>
      <c r="J843" s="1"/>
      <c r="K843" s="1"/>
      <c r="L843" s="1"/>
      <c r="M843" s="1"/>
      <c r="N843" s="1"/>
      <c r="T843"/>
      <c r="U843"/>
      <c r="V843"/>
      <c r="W843"/>
      <c r="X843"/>
      <c r="Y843"/>
    </row>
    <row r="844" spans="7:25" ht="12.75">
      <c r="G844" s="4"/>
      <c r="H844" s="4"/>
      <c r="I844" s="1"/>
      <c r="J844" s="1"/>
      <c r="K844" s="1"/>
      <c r="L844" s="1"/>
      <c r="M844" s="1"/>
      <c r="N844" s="1"/>
      <c r="T844"/>
      <c r="U844"/>
      <c r="V844"/>
      <c r="W844"/>
      <c r="X844"/>
      <c r="Y844"/>
    </row>
    <row r="845" spans="7:25" ht="12.75">
      <c r="G845" s="4"/>
      <c r="H845" s="4"/>
      <c r="I845" s="1"/>
      <c r="J845" s="1"/>
      <c r="K845" s="1"/>
      <c r="L845" s="1"/>
      <c r="M845" s="1"/>
      <c r="N845" s="1"/>
      <c r="T845"/>
      <c r="U845"/>
      <c r="V845"/>
      <c r="W845"/>
      <c r="X845"/>
      <c r="Y845"/>
    </row>
    <row r="846" spans="7:25" ht="12.75">
      <c r="G846" s="4"/>
      <c r="H846" s="4"/>
      <c r="I846" s="1"/>
      <c r="J846" s="1"/>
      <c r="K846" s="1"/>
      <c r="L846" s="1"/>
      <c r="M846" s="1"/>
      <c r="N846" s="1"/>
      <c r="T846"/>
      <c r="U846"/>
      <c r="V846"/>
      <c r="W846"/>
      <c r="X846"/>
      <c r="Y846"/>
    </row>
    <row r="847" spans="7:25" ht="12.75">
      <c r="G847" s="4"/>
      <c r="H847" s="4"/>
      <c r="I847" s="1"/>
      <c r="J847" s="1"/>
      <c r="K847" s="1"/>
      <c r="L847" s="1"/>
      <c r="M847" s="1"/>
      <c r="N847" s="1"/>
      <c r="T847"/>
      <c r="U847"/>
      <c r="V847"/>
      <c r="W847"/>
      <c r="X847"/>
      <c r="Y847"/>
    </row>
    <row r="848" spans="7:25" ht="12.75">
      <c r="G848" s="4"/>
      <c r="H848" s="4"/>
      <c r="I848" s="1"/>
      <c r="J848" s="1"/>
      <c r="K848" s="1"/>
      <c r="L848" s="1"/>
      <c r="M848" s="1"/>
      <c r="N848" s="1"/>
      <c r="T848"/>
      <c r="U848"/>
      <c r="V848"/>
      <c r="W848"/>
      <c r="X848"/>
      <c r="Y848"/>
    </row>
    <row r="849" spans="7:25" ht="12.75">
      <c r="G849" s="4"/>
      <c r="H849" s="4"/>
      <c r="I849" s="1"/>
      <c r="J849" s="1"/>
      <c r="K849" s="1"/>
      <c r="L849" s="1"/>
      <c r="M849" s="1"/>
      <c r="N849" s="1"/>
      <c r="T849"/>
      <c r="U849"/>
      <c r="V849"/>
      <c r="W849"/>
      <c r="X849"/>
      <c r="Y849"/>
    </row>
    <row r="850" spans="7:25" ht="12.75">
      <c r="G850" s="4"/>
      <c r="H850" s="4"/>
      <c r="I850" s="1"/>
      <c r="J850" s="1"/>
      <c r="K850" s="1"/>
      <c r="L850" s="1"/>
      <c r="M850" s="1"/>
      <c r="N850" s="1"/>
      <c r="T850"/>
      <c r="U850"/>
      <c r="V850"/>
      <c r="W850"/>
      <c r="X850"/>
      <c r="Y850"/>
    </row>
    <row r="851" spans="7:25" ht="12.75">
      <c r="G851" s="4"/>
      <c r="H851" s="4"/>
      <c r="I851" s="1"/>
      <c r="J851" s="1"/>
      <c r="K851" s="1"/>
      <c r="L851" s="1"/>
      <c r="M851" s="1"/>
      <c r="N851" s="1"/>
      <c r="T851"/>
      <c r="U851"/>
      <c r="V851"/>
      <c r="W851"/>
      <c r="X851"/>
      <c r="Y851"/>
    </row>
    <row r="852" spans="7:25" ht="12.75">
      <c r="G852" s="4"/>
      <c r="H852" s="4"/>
      <c r="I852" s="1"/>
      <c r="J852" s="1"/>
      <c r="K852" s="1"/>
      <c r="L852" s="1"/>
      <c r="M852" s="1"/>
      <c r="N852" s="1"/>
      <c r="T852"/>
      <c r="U852"/>
      <c r="V852"/>
      <c r="W852"/>
      <c r="X852"/>
      <c r="Y852"/>
    </row>
    <row r="853" spans="7:25" ht="12.75">
      <c r="G853" s="4"/>
      <c r="H853" s="4"/>
      <c r="I853" s="1"/>
      <c r="J853" s="1"/>
      <c r="K853" s="1"/>
      <c r="L853" s="1"/>
      <c r="M853" s="1"/>
      <c r="N853" s="1"/>
      <c r="T853"/>
      <c r="U853"/>
      <c r="V853"/>
      <c r="W853"/>
      <c r="X853"/>
      <c r="Y853"/>
    </row>
    <row r="854" spans="7:25" ht="12.75">
      <c r="G854" s="4"/>
      <c r="H854" s="4"/>
      <c r="I854" s="1"/>
      <c r="J854" s="1"/>
      <c r="K854" s="1"/>
      <c r="L854" s="1"/>
      <c r="M854" s="1"/>
      <c r="N854" s="1"/>
      <c r="T854"/>
      <c r="U854"/>
      <c r="V854"/>
      <c r="W854"/>
      <c r="X854"/>
      <c r="Y854"/>
    </row>
    <row r="855" spans="7:25" ht="12.75">
      <c r="G855" s="4"/>
      <c r="H855" s="4"/>
      <c r="I855" s="1"/>
      <c r="J855" s="1"/>
      <c r="K855" s="1"/>
      <c r="L855" s="1"/>
      <c r="M855" s="1"/>
      <c r="N855" s="1"/>
      <c r="T855"/>
      <c r="U855"/>
      <c r="V855"/>
      <c r="W855"/>
      <c r="X855"/>
      <c r="Y855"/>
    </row>
    <row r="856" spans="7:25" ht="12.75">
      <c r="G856" s="4"/>
      <c r="H856" s="4"/>
      <c r="I856" s="1"/>
      <c r="J856" s="1"/>
      <c r="K856" s="1"/>
      <c r="L856" s="1"/>
      <c r="M856" s="1"/>
      <c r="N856" s="1"/>
      <c r="T856"/>
      <c r="U856"/>
      <c r="V856"/>
      <c r="W856"/>
      <c r="X856"/>
      <c r="Y856"/>
    </row>
    <row r="857" spans="7:25" ht="12.75">
      <c r="G857" s="4"/>
      <c r="H857" s="4"/>
      <c r="I857" s="1"/>
      <c r="J857" s="1"/>
      <c r="K857" s="1"/>
      <c r="L857" s="1"/>
      <c r="M857" s="1"/>
      <c r="N857" s="1"/>
      <c r="T857"/>
      <c r="U857"/>
      <c r="V857"/>
      <c r="W857"/>
      <c r="X857"/>
      <c r="Y857"/>
    </row>
    <row r="858" spans="7:25" ht="12.75">
      <c r="G858" s="4"/>
      <c r="H858" s="4"/>
      <c r="I858" s="1"/>
      <c r="J858" s="1"/>
      <c r="K858" s="1"/>
      <c r="L858" s="1"/>
      <c r="M858" s="1"/>
      <c r="N858" s="1"/>
      <c r="T858"/>
      <c r="U858"/>
      <c r="V858"/>
      <c r="W858"/>
      <c r="X858"/>
      <c r="Y858"/>
    </row>
    <row r="859" spans="7:25" ht="12.75">
      <c r="G859" s="4"/>
      <c r="H859" s="4"/>
      <c r="I859" s="1"/>
      <c r="J859" s="1"/>
      <c r="K859" s="1"/>
      <c r="L859" s="1"/>
      <c r="M859" s="1"/>
      <c r="N859" s="1"/>
      <c r="T859"/>
      <c r="U859"/>
      <c r="V859"/>
      <c r="W859"/>
      <c r="X859"/>
      <c r="Y859"/>
    </row>
    <row r="860" spans="7:25" ht="12.75">
      <c r="G860" s="4"/>
      <c r="H860" s="4"/>
      <c r="I860" s="1"/>
      <c r="J860" s="1"/>
      <c r="K860" s="1"/>
      <c r="L860" s="1"/>
      <c r="M860" s="1"/>
      <c r="N860" s="1"/>
      <c r="T860"/>
      <c r="U860"/>
      <c r="V860"/>
      <c r="W860"/>
      <c r="X860"/>
      <c r="Y860"/>
    </row>
    <row r="861" spans="7:25" ht="12.75">
      <c r="G861" s="4"/>
      <c r="H861" s="4"/>
      <c r="I861" s="1"/>
      <c r="J861" s="1"/>
      <c r="K861" s="1"/>
      <c r="L861" s="1"/>
      <c r="M861" s="1"/>
      <c r="N861" s="1"/>
      <c r="T861"/>
      <c r="U861"/>
      <c r="V861"/>
      <c r="W861"/>
      <c r="X861"/>
      <c r="Y861"/>
    </row>
    <row r="862" spans="7:25" ht="12.75">
      <c r="G862" s="4"/>
      <c r="H862" s="4"/>
      <c r="I862" s="1"/>
      <c r="J862" s="1"/>
      <c r="K862" s="1"/>
      <c r="L862" s="1"/>
      <c r="M862" s="1"/>
      <c r="N862" s="1"/>
      <c r="T862"/>
      <c r="U862"/>
      <c r="V862"/>
      <c r="W862"/>
      <c r="X862"/>
      <c r="Y862"/>
    </row>
    <row r="863" spans="7:25" ht="12.75">
      <c r="G863" s="4"/>
      <c r="H863" s="4"/>
      <c r="I863" s="1"/>
      <c r="J863" s="1"/>
      <c r="K863" s="1"/>
      <c r="L863" s="1"/>
      <c r="M863" s="1"/>
      <c r="N863" s="1"/>
      <c r="T863"/>
      <c r="U863"/>
      <c r="V863"/>
      <c r="W863"/>
      <c r="X863"/>
      <c r="Y863"/>
    </row>
    <row r="864" spans="7:25" ht="12.75">
      <c r="G864" s="4"/>
      <c r="H864" s="4"/>
      <c r="I864" s="1"/>
      <c r="J864" s="1"/>
      <c r="K864" s="1"/>
      <c r="L864" s="1"/>
      <c r="M864" s="1"/>
      <c r="N864" s="1"/>
      <c r="T864"/>
      <c r="U864"/>
      <c r="V864"/>
      <c r="W864"/>
      <c r="X864"/>
      <c r="Y864"/>
    </row>
    <row r="865" spans="7:25" ht="12.75">
      <c r="G865" s="4"/>
      <c r="H865" s="4"/>
      <c r="I865" s="1"/>
      <c r="J865" s="1"/>
      <c r="K865" s="1"/>
      <c r="L865" s="1"/>
      <c r="M865" s="1"/>
      <c r="N865" s="1"/>
      <c r="T865"/>
      <c r="U865"/>
      <c r="V865"/>
      <c r="W865"/>
      <c r="X865"/>
      <c r="Y865"/>
    </row>
    <row r="866" spans="7:25" ht="12.75">
      <c r="G866" s="4"/>
      <c r="H866" s="4"/>
      <c r="I866" s="1"/>
      <c r="J866" s="1"/>
      <c r="K866" s="1"/>
      <c r="L866" s="1"/>
      <c r="M866" s="1"/>
      <c r="N866" s="1"/>
      <c r="T866"/>
      <c r="U866"/>
      <c r="V866"/>
      <c r="W866"/>
      <c r="X866"/>
      <c r="Y866"/>
    </row>
    <row r="867" spans="7:25" ht="12.75">
      <c r="G867" s="4"/>
      <c r="H867" s="4"/>
      <c r="I867" s="1"/>
      <c r="J867" s="1"/>
      <c r="K867" s="1"/>
      <c r="L867" s="1"/>
      <c r="M867" s="1"/>
      <c r="N867" s="1"/>
      <c r="T867"/>
      <c r="U867"/>
      <c r="V867"/>
      <c r="W867"/>
      <c r="X867"/>
      <c r="Y867"/>
    </row>
    <row r="868" spans="7:25" ht="12.75">
      <c r="G868" s="4"/>
      <c r="H868" s="4"/>
      <c r="I868" s="1"/>
      <c r="J868" s="1"/>
      <c r="K868" s="1"/>
      <c r="L868" s="1"/>
      <c r="M868" s="1"/>
      <c r="N868" s="1"/>
      <c r="T868"/>
      <c r="U868"/>
      <c r="V868"/>
      <c r="W868"/>
      <c r="X868"/>
      <c r="Y868"/>
    </row>
    <row r="869" spans="7:25" ht="12.75">
      <c r="G869" s="4"/>
      <c r="H869" s="4"/>
      <c r="I869" s="1"/>
      <c r="J869" s="1"/>
      <c r="K869" s="1"/>
      <c r="L869" s="1"/>
      <c r="M869" s="1"/>
      <c r="N869" s="1"/>
      <c r="T869"/>
      <c r="U869"/>
      <c r="V869"/>
      <c r="W869"/>
      <c r="X869"/>
      <c r="Y869"/>
    </row>
    <row r="870" spans="7:25" ht="12.75">
      <c r="G870" s="4"/>
      <c r="H870" s="4"/>
      <c r="I870" s="1"/>
      <c r="J870" s="1"/>
      <c r="K870" s="1"/>
      <c r="L870" s="1"/>
      <c r="M870" s="1"/>
      <c r="N870" s="1"/>
      <c r="T870"/>
      <c r="U870"/>
      <c r="V870"/>
      <c r="W870"/>
      <c r="X870"/>
      <c r="Y870"/>
    </row>
    <row r="871" spans="7:25" ht="12.75">
      <c r="G871" s="4"/>
      <c r="H871" s="4"/>
      <c r="I871" s="1"/>
      <c r="J871" s="1"/>
      <c r="K871" s="1"/>
      <c r="L871" s="1"/>
      <c r="M871" s="1"/>
      <c r="N871" s="1"/>
      <c r="T871"/>
      <c r="U871"/>
      <c r="V871"/>
      <c r="W871"/>
      <c r="X871"/>
      <c r="Y871"/>
    </row>
    <row r="872" spans="7:25" ht="12.75">
      <c r="G872" s="4"/>
      <c r="H872" s="4"/>
      <c r="I872" s="1"/>
      <c r="J872" s="1"/>
      <c r="K872" s="1"/>
      <c r="L872" s="1"/>
      <c r="M872" s="1"/>
      <c r="N872" s="1"/>
      <c r="T872"/>
      <c r="U872"/>
      <c r="V872"/>
      <c r="W872"/>
      <c r="X872"/>
      <c r="Y872"/>
    </row>
    <row r="873" spans="7:25" ht="12.75">
      <c r="G873" s="4"/>
      <c r="H873" s="4"/>
      <c r="I873" s="1"/>
      <c r="J873" s="1"/>
      <c r="K873" s="1"/>
      <c r="L873" s="1"/>
      <c r="M873" s="1"/>
      <c r="N873" s="1"/>
      <c r="T873"/>
      <c r="U873"/>
      <c r="V873"/>
      <c r="W873"/>
      <c r="X873"/>
      <c r="Y873"/>
    </row>
    <row r="874" spans="7:25" ht="12.75">
      <c r="G874" s="4"/>
      <c r="H874" s="4"/>
      <c r="I874" s="1"/>
      <c r="J874" s="1"/>
      <c r="K874" s="1"/>
      <c r="L874" s="1"/>
      <c r="M874" s="1"/>
      <c r="N874" s="1"/>
      <c r="T874"/>
      <c r="U874"/>
      <c r="V874"/>
      <c r="W874"/>
      <c r="X874"/>
      <c r="Y874"/>
    </row>
    <row r="875" spans="7:25" ht="12.75">
      <c r="G875" s="4"/>
      <c r="H875" s="4"/>
      <c r="I875" s="1"/>
      <c r="J875" s="1"/>
      <c r="K875" s="1"/>
      <c r="L875" s="1"/>
      <c r="M875" s="1"/>
      <c r="N875" s="1"/>
      <c r="T875"/>
      <c r="U875"/>
      <c r="V875"/>
      <c r="W875"/>
      <c r="X875"/>
      <c r="Y875"/>
    </row>
    <row r="876" spans="7:25" ht="12.75">
      <c r="G876" s="4"/>
      <c r="H876" s="4"/>
      <c r="I876" s="1"/>
      <c r="J876" s="1"/>
      <c r="K876" s="1"/>
      <c r="L876" s="1"/>
      <c r="M876" s="1"/>
      <c r="N876" s="1"/>
      <c r="T876"/>
      <c r="U876"/>
      <c r="V876"/>
      <c r="W876"/>
      <c r="X876"/>
      <c r="Y876"/>
    </row>
    <row r="877" spans="7:25" ht="12.75">
      <c r="G877" s="4"/>
      <c r="H877" s="4"/>
      <c r="I877" s="1"/>
      <c r="J877" s="1"/>
      <c r="K877" s="1"/>
      <c r="L877" s="1"/>
      <c r="M877" s="1"/>
      <c r="N877" s="1"/>
      <c r="T877"/>
      <c r="U877"/>
      <c r="V877"/>
      <c r="W877"/>
      <c r="X877"/>
      <c r="Y877"/>
    </row>
    <row r="878" spans="7:25" ht="12.75">
      <c r="G878" s="4"/>
      <c r="H878" s="4"/>
      <c r="I878" s="1"/>
      <c r="J878" s="1"/>
      <c r="K878" s="1"/>
      <c r="L878" s="1"/>
      <c r="M878" s="1"/>
      <c r="N878" s="1"/>
      <c r="T878"/>
      <c r="U878"/>
      <c r="V878"/>
      <c r="W878"/>
      <c r="X878"/>
      <c r="Y878"/>
    </row>
    <row r="879" spans="7:25" ht="12.75">
      <c r="G879" s="4"/>
      <c r="H879" s="4"/>
      <c r="I879" s="1"/>
      <c r="J879" s="1"/>
      <c r="K879" s="1"/>
      <c r="L879" s="1"/>
      <c r="M879" s="1"/>
      <c r="N879" s="1"/>
      <c r="T879"/>
      <c r="U879"/>
      <c r="V879"/>
      <c r="W879"/>
      <c r="X879"/>
      <c r="Y879"/>
    </row>
    <row r="880" spans="7:25" ht="12.75">
      <c r="G880" s="4"/>
      <c r="H880" s="4"/>
      <c r="I880" s="1"/>
      <c r="J880" s="1"/>
      <c r="K880" s="1"/>
      <c r="L880" s="1"/>
      <c r="M880" s="1"/>
      <c r="N880" s="1"/>
      <c r="T880"/>
      <c r="U880"/>
      <c r="V880"/>
      <c r="W880"/>
      <c r="X880"/>
      <c r="Y880"/>
    </row>
    <row r="881" spans="7:25" ht="12.75">
      <c r="G881" s="4"/>
      <c r="H881" s="4"/>
      <c r="I881" s="1"/>
      <c r="J881" s="1"/>
      <c r="K881" s="1"/>
      <c r="L881" s="1"/>
      <c r="M881" s="1"/>
      <c r="N881" s="1"/>
      <c r="T881"/>
      <c r="U881"/>
      <c r="V881"/>
      <c r="W881"/>
      <c r="X881"/>
      <c r="Y881"/>
    </row>
    <row r="882" spans="7:25" ht="12.75">
      <c r="G882" s="4"/>
      <c r="H882" s="4"/>
      <c r="I882" s="1"/>
      <c r="J882" s="1"/>
      <c r="K882" s="1"/>
      <c r="L882" s="1"/>
      <c r="M882" s="1"/>
      <c r="N882" s="1"/>
      <c r="T882"/>
      <c r="U882"/>
      <c r="V882"/>
      <c r="W882"/>
      <c r="X882"/>
      <c r="Y882"/>
    </row>
    <row r="883" spans="7:25" ht="12.75">
      <c r="G883" s="4"/>
      <c r="H883" s="4"/>
      <c r="I883" s="1"/>
      <c r="J883" s="1"/>
      <c r="K883" s="1"/>
      <c r="L883" s="1"/>
      <c r="M883" s="1"/>
      <c r="N883" s="1"/>
      <c r="T883"/>
      <c r="U883"/>
      <c r="V883"/>
      <c r="W883"/>
      <c r="X883"/>
      <c r="Y883"/>
    </row>
    <row r="884" spans="7:25" ht="12.75">
      <c r="G884" s="4"/>
      <c r="H884" s="4"/>
      <c r="I884" s="1"/>
      <c r="J884" s="1"/>
      <c r="K884" s="1"/>
      <c r="L884" s="1"/>
      <c r="M884" s="1"/>
      <c r="N884" s="1"/>
      <c r="T884"/>
      <c r="U884"/>
      <c r="V884"/>
      <c r="W884"/>
      <c r="X884"/>
      <c r="Y884"/>
    </row>
    <row r="885" spans="7:25" ht="12.75">
      <c r="G885" s="4"/>
      <c r="H885" s="4"/>
      <c r="I885" s="1"/>
      <c r="J885" s="1"/>
      <c r="K885" s="1"/>
      <c r="L885" s="1"/>
      <c r="M885" s="1"/>
      <c r="N885" s="1"/>
      <c r="T885"/>
      <c r="U885"/>
      <c r="V885"/>
      <c r="W885"/>
      <c r="X885"/>
      <c r="Y885"/>
    </row>
    <row r="886" spans="7:25" ht="12.75">
      <c r="G886" s="4"/>
      <c r="H886" s="4"/>
      <c r="I886" s="1"/>
      <c r="J886" s="1"/>
      <c r="K886" s="1"/>
      <c r="L886" s="1"/>
      <c r="M886" s="1"/>
      <c r="N886" s="1"/>
      <c r="T886"/>
      <c r="U886"/>
      <c r="V886"/>
      <c r="W886"/>
      <c r="X886"/>
      <c r="Y886"/>
    </row>
    <row r="887" spans="7:25" ht="12.75">
      <c r="G887" s="4"/>
      <c r="H887" s="4"/>
      <c r="I887" s="1"/>
      <c r="J887" s="1"/>
      <c r="K887" s="1"/>
      <c r="L887" s="1"/>
      <c r="M887" s="1"/>
      <c r="N887" s="1"/>
      <c r="T887"/>
      <c r="U887"/>
      <c r="V887"/>
      <c r="W887"/>
      <c r="X887"/>
      <c r="Y887"/>
    </row>
    <row r="888" spans="7:25" ht="12.75">
      <c r="G888" s="4"/>
      <c r="H888" s="4"/>
      <c r="I888" s="1"/>
      <c r="J888" s="1"/>
      <c r="K888" s="1"/>
      <c r="L888" s="1"/>
      <c r="M888" s="1"/>
      <c r="N888" s="1"/>
      <c r="T888"/>
      <c r="U888"/>
      <c r="V888"/>
      <c r="W888"/>
      <c r="X888"/>
      <c r="Y888"/>
    </row>
    <row r="889" spans="7:25" ht="12.75">
      <c r="G889" s="4"/>
      <c r="H889" s="4"/>
      <c r="I889" s="1"/>
      <c r="J889" s="1"/>
      <c r="K889" s="1"/>
      <c r="L889" s="1"/>
      <c r="M889" s="1"/>
      <c r="N889" s="1"/>
      <c r="T889"/>
      <c r="U889"/>
      <c r="V889"/>
      <c r="W889"/>
      <c r="X889"/>
      <c r="Y889"/>
    </row>
    <row r="890" spans="7:25" ht="12.75">
      <c r="G890" s="4"/>
      <c r="H890" s="4"/>
      <c r="I890" s="1"/>
      <c r="J890" s="1"/>
      <c r="K890" s="1"/>
      <c r="L890" s="1"/>
      <c r="M890" s="1"/>
      <c r="N890" s="1"/>
      <c r="T890"/>
      <c r="U890"/>
      <c r="V890"/>
      <c r="W890"/>
      <c r="X890"/>
      <c r="Y890"/>
    </row>
    <row r="891" spans="7:25" ht="12.75">
      <c r="G891" s="4"/>
      <c r="H891" s="4"/>
      <c r="I891" s="1"/>
      <c r="J891" s="1"/>
      <c r="K891" s="1"/>
      <c r="L891" s="1"/>
      <c r="M891" s="1"/>
      <c r="N891" s="1"/>
      <c r="T891"/>
      <c r="U891"/>
      <c r="V891"/>
      <c r="W891"/>
      <c r="X891"/>
      <c r="Y891"/>
    </row>
    <row r="892" spans="7:25" ht="12.75">
      <c r="G892" s="4"/>
      <c r="H892" s="4"/>
      <c r="I892" s="1"/>
      <c r="J892" s="1"/>
      <c r="K892" s="1"/>
      <c r="L892" s="1"/>
      <c r="M892" s="1"/>
      <c r="N892" s="1"/>
      <c r="T892"/>
      <c r="U892"/>
      <c r="V892"/>
      <c r="W892"/>
      <c r="X892"/>
      <c r="Y892"/>
    </row>
    <row r="893" spans="7:25" ht="12.75">
      <c r="G893" s="4"/>
      <c r="H893" s="4"/>
      <c r="I893" s="1"/>
      <c r="J893" s="1"/>
      <c r="K893" s="1"/>
      <c r="L893" s="1"/>
      <c r="M893" s="1"/>
      <c r="N893" s="1"/>
      <c r="T893"/>
      <c r="U893"/>
      <c r="V893"/>
      <c r="W893"/>
      <c r="X893"/>
      <c r="Y893"/>
    </row>
    <row r="894" spans="7:25" ht="12.75">
      <c r="G894" s="4"/>
      <c r="H894" s="4"/>
      <c r="I894" s="1"/>
      <c r="J894" s="1"/>
      <c r="K894" s="1"/>
      <c r="L894" s="1"/>
      <c r="M894" s="1"/>
      <c r="N894" s="1"/>
      <c r="T894"/>
      <c r="U894"/>
      <c r="V894"/>
      <c r="W894"/>
      <c r="X894"/>
      <c r="Y894"/>
    </row>
    <row r="895" spans="7:25" ht="12.75">
      <c r="G895" s="4"/>
      <c r="H895" s="4"/>
      <c r="I895" s="1"/>
      <c r="J895" s="1"/>
      <c r="K895" s="1"/>
      <c r="L895" s="1"/>
      <c r="M895" s="1"/>
      <c r="N895" s="1"/>
      <c r="T895"/>
      <c r="U895"/>
      <c r="V895"/>
      <c r="W895"/>
      <c r="X895"/>
      <c r="Y895"/>
    </row>
    <row r="896" spans="7:25" ht="12.75">
      <c r="G896" s="4"/>
      <c r="H896" s="4"/>
      <c r="I896" s="1"/>
      <c r="J896" s="1"/>
      <c r="K896" s="1"/>
      <c r="L896" s="1"/>
      <c r="M896" s="1"/>
      <c r="N896" s="1"/>
      <c r="T896"/>
      <c r="U896"/>
      <c r="V896"/>
      <c r="W896"/>
      <c r="X896"/>
      <c r="Y896"/>
    </row>
    <row r="897" spans="7:25" ht="12.75">
      <c r="G897" s="4"/>
      <c r="H897" s="4"/>
      <c r="I897" s="1"/>
      <c r="J897" s="1"/>
      <c r="K897" s="1"/>
      <c r="L897" s="1"/>
      <c r="M897" s="1"/>
      <c r="N897" s="1"/>
      <c r="T897"/>
      <c r="U897"/>
      <c r="V897"/>
      <c r="W897"/>
      <c r="X897"/>
      <c r="Y897"/>
    </row>
    <row r="898" spans="7:25" ht="12.75">
      <c r="G898" s="4"/>
      <c r="H898" s="4"/>
      <c r="I898" s="1"/>
      <c r="J898" s="1"/>
      <c r="K898" s="1"/>
      <c r="L898" s="1"/>
      <c r="M898" s="1"/>
      <c r="N898" s="1"/>
      <c r="T898"/>
      <c r="U898"/>
      <c r="V898"/>
      <c r="W898"/>
      <c r="X898"/>
      <c r="Y898"/>
    </row>
    <row r="899" spans="7:25" ht="12.75">
      <c r="G899" s="4"/>
      <c r="H899" s="4"/>
      <c r="I899" s="1"/>
      <c r="J899" s="1"/>
      <c r="K899" s="1"/>
      <c r="L899" s="1"/>
      <c r="M899" s="1"/>
      <c r="N899" s="1"/>
      <c r="T899"/>
      <c r="U899"/>
      <c r="V899"/>
      <c r="W899"/>
      <c r="X899"/>
      <c r="Y899"/>
    </row>
    <row r="900" spans="7:25" ht="12.75">
      <c r="G900" s="4"/>
      <c r="H900" s="4"/>
      <c r="I900" s="1"/>
      <c r="J900" s="1"/>
      <c r="K900" s="1"/>
      <c r="L900" s="1"/>
      <c r="M900" s="1"/>
      <c r="N900" s="1"/>
      <c r="T900"/>
      <c r="U900"/>
      <c r="V900"/>
      <c r="W900"/>
      <c r="X900"/>
      <c r="Y900"/>
    </row>
    <row r="901" spans="7:25" ht="12.75">
      <c r="G901" s="4"/>
      <c r="H901" s="4"/>
      <c r="I901" s="1"/>
      <c r="J901" s="1"/>
      <c r="K901" s="1"/>
      <c r="L901" s="1"/>
      <c r="M901" s="1"/>
      <c r="N901" s="1"/>
      <c r="T901"/>
      <c r="U901"/>
      <c r="V901"/>
      <c r="W901"/>
      <c r="X901"/>
      <c r="Y901"/>
    </row>
    <row r="902" spans="7:25" ht="12.75">
      <c r="G902" s="4"/>
      <c r="H902" s="4"/>
      <c r="I902" s="1"/>
      <c r="J902" s="1"/>
      <c r="K902" s="1"/>
      <c r="L902" s="1"/>
      <c r="M902" s="1"/>
      <c r="N902" s="1"/>
      <c r="T902"/>
      <c r="U902"/>
      <c r="V902"/>
      <c r="W902"/>
      <c r="X902"/>
      <c r="Y902"/>
    </row>
    <row r="903" spans="7:25" ht="12.75">
      <c r="G903" s="4"/>
      <c r="H903" s="4"/>
      <c r="I903" s="1"/>
      <c r="J903" s="1"/>
      <c r="K903" s="1"/>
      <c r="L903" s="1"/>
      <c r="M903" s="1"/>
      <c r="N903" s="1"/>
      <c r="T903"/>
      <c r="U903"/>
      <c r="V903"/>
      <c r="W903"/>
      <c r="X903"/>
      <c r="Y903"/>
    </row>
    <row r="904" spans="7:25" ht="12.75">
      <c r="G904" s="4"/>
      <c r="H904" s="4"/>
      <c r="I904" s="1"/>
      <c r="J904" s="1"/>
      <c r="K904" s="1"/>
      <c r="L904" s="1"/>
      <c r="M904" s="1"/>
      <c r="N904" s="1"/>
      <c r="T904"/>
      <c r="U904"/>
      <c r="V904"/>
      <c r="W904"/>
      <c r="X904"/>
      <c r="Y904"/>
    </row>
    <row r="905" spans="7:25" ht="12.75">
      <c r="G905" s="4"/>
      <c r="H905" s="4"/>
      <c r="I905" s="1"/>
      <c r="J905" s="1"/>
      <c r="K905" s="1"/>
      <c r="L905" s="1"/>
      <c r="M905" s="1"/>
      <c r="N905" s="1"/>
      <c r="T905"/>
      <c r="U905"/>
      <c r="V905"/>
      <c r="W905"/>
      <c r="X905"/>
      <c r="Y905"/>
    </row>
    <row r="906" spans="7:25" ht="12.75">
      <c r="G906" s="4"/>
      <c r="H906" s="4"/>
      <c r="I906" s="1"/>
      <c r="J906" s="1"/>
      <c r="K906" s="1"/>
      <c r="L906" s="1"/>
      <c r="M906" s="1"/>
      <c r="N906" s="1"/>
      <c r="T906"/>
      <c r="U906"/>
      <c r="V906"/>
      <c r="W906"/>
      <c r="X906"/>
      <c r="Y906"/>
    </row>
    <row r="907" spans="7:25" ht="12.75">
      <c r="G907" s="4"/>
      <c r="H907" s="4"/>
      <c r="I907" s="1"/>
      <c r="J907" s="1"/>
      <c r="K907" s="1"/>
      <c r="L907" s="1"/>
      <c r="M907" s="1"/>
      <c r="N907" s="1"/>
      <c r="T907"/>
      <c r="U907"/>
      <c r="V907"/>
      <c r="W907"/>
      <c r="X907"/>
      <c r="Y907"/>
    </row>
    <row r="908" spans="7:25" ht="12.75">
      <c r="G908" s="4"/>
      <c r="H908" s="4"/>
      <c r="I908" s="1"/>
      <c r="J908" s="1"/>
      <c r="K908" s="1"/>
      <c r="L908" s="1"/>
      <c r="M908" s="1"/>
      <c r="N908" s="1"/>
      <c r="T908"/>
      <c r="U908"/>
      <c r="V908"/>
      <c r="W908"/>
      <c r="X908"/>
      <c r="Y908"/>
    </row>
    <row r="909" spans="7:25" ht="12.75">
      <c r="G909" s="4"/>
      <c r="H909" s="4"/>
      <c r="I909" s="1"/>
      <c r="J909" s="1"/>
      <c r="K909" s="1"/>
      <c r="L909" s="1"/>
      <c r="M909" s="1"/>
      <c r="N909" s="1"/>
      <c r="T909"/>
      <c r="U909"/>
      <c r="V909"/>
      <c r="W909"/>
      <c r="X909"/>
      <c r="Y909"/>
    </row>
    <row r="910" spans="7:25" ht="12.75">
      <c r="G910" s="4"/>
      <c r="H910" s="4"/>
      <c r="I910" s="1"/>
      <c r="J910" s="1"/>
      <c r="K910" s="1"/>
      <c r="L910" s="1"/>
      <c r="M910" s="1"/>
      <c r="N910" s="1"/>
      <c r="T910"/>
      <c r="U910"/>
      <c r="V910"/>
      <c r="W910"/>
      <c r="X910"/>
      <c r="Y910"/>
    </row>
    <row r="911" spans="7:25" ht="12.75">
      <c r="G911" s="4"/>
      <c r="H911" s="4"/>
      <c r="I911" s="1"/>
      <c r="J911" s="1"/>
      <c r="K911" s="1"/>
      <c r="L911" s="1"/>
      <c r="M911" s="1"/>
      <c r="N911" s="1"/>
      <c r="T911"/>
      <c r="U911"/>
      <c r="V911"/>
      <c r="W911"/>
      <c r="X911"/>
      <c r="Y911"/>
    </row>
    <row r="912" spans="7:25" ht="12.75">
      <c r="G912" s="4"/>
      <c r="H912" s="4"/>
      <c r="I912" s="1"/>
      <c r="J912" s="1"/>
      <c r="K912" s="1"/>
      <c r="L912" s="1"/>
      <c r="M912" s="1"/>
      <c r="N912" s="1"/>
      <c r="T912"/>
      <c r="U912"/>
      <c r="V912"/>
      <c r="W912"/>
      <c r="X912"/>
      <c r="Y912"/>
    </row>
    <row r="913" spans="7:25" ht="12.75">
      <c r="G913" s="4"/>
      <c r="H913" s="4"/>
      <c r="I913" s="1"/>
      <c r="J913" s="1"/>
      <c r="K913" s="1"/>
      <c r="L913" s="1"/>
      <c r="M913" s="1"/>
      <c r="N913" s="1"/>
      <c r="T913"/>
      <c r="U913"/>
      <c r="V913"/>
      <c r="W913"/>
      <c r="X913"/>
      <c r="Y913"/>
    </row>
    <row r="914" spans="7:25" ht="12.75">
      <c r="G914" s="4"/>
      <c r="H914" s="4"/>
      <c r="I914" s="1"/>
      <c r="J914" s="1"/>
      <c r="K914" s="1"/>
      <c r="L914" s="1"/>
      <c r="M914" s="1"/>
      <c r="N914" s="1"/>
      <c r="T914"/>
      <c r="U914"/>
      <c r="V914"/>
      <c r="W914"/>
      <c r="X914"/>
      <c r="Y914"/>
    </row>
    <row r="915" spans="7:25" ht="12.75">
      <c r="G915" s="4"/>
      <c r="H915" s="4"/>
      <c r="I915" s="1"/>
      <c r="J915" s="1"/>
      <c r="K915" s="1"/>
      <c r="L915" s="1"/>
      <c r="M915" s="1"/>
      <c r="N915" s="1"/>
      <c r="T915"/>
      <c r="U915"/>
      <c r="V915"/>
      <c r="W915"/>
      <c r="X915"/>
      <c r="Y915"/>
    </row>
    <row r="916" spans="7:25" ht="12.75">
      <c r="G916" s="4"/>
      <c r="H916" s="4"/>
      <c r="I916" s="1"/>
      <c r="J916" s="1"/>
      <c r="K916" s="1"/>
      <c r="L916" s="1"/>
      <c r="M916" s="1"/>
      <c r="N916" s="1"/>
      <c r="T916"/>
      <c r="U916"/>
      <c r="V916"/>
      <c r="W916"/>
      <c r="X916"/>
      <c r="Y916"/>
    </row>
    <row r="917" spans="7:25" ht="12.75">
      <c r="G917" s="4"/>
      <c r="H917" s="4"/>
      <c r="I917" s="1"/>
      <c r="J917" s="1"/>
      <c r="K917" s="1"/>
      <c r="L917" s="1"/>
      <c r="M917" s="1"/>
      <c r="N917" s="1"/>
      <c r="T917"/>
      <c r="U917"/>
      <c r="V917"/>
      <c r="W917"/>
      <c r="X917"/>
      <c r="Y917"/>
    </row>
    <row r="918" spans="7:25" ht="12.75">
      <c r="G918" s="4"/>
      <c r="H918" s="4"/>
      <c r="I918" s="1"/>
      <c r="J918" s="1"/>
      <c r="K918" s="1"/>
      <c r="L918" s="1"/>
      <c r="M918" s="1"/>
      <c r="N918" s="1"/>
      <c r="T918"/>
      <c r="U918"/>
      <c r="V918"/>
      <c r="W918"/>
      <c r="X918"/>
      <c r="Y918"/>
    </row>
    <row r="919" spans="7:25" ht="12.75">
      <c r="G919" s="4"/>
      <c r="H919" s="4"/>
      <c r="I919" s="1"/>
      <c r="J919" s="1"/>
      <c r="K919" s="1"/>
      <c r="L919" s="1"/>
      <c r="M919" s="1"/>
      <c r="N919" s="1"/>
      <c r="T919"/>
      <c r="U919"/>
      <c r="V919"/>
      <c r="W919"/>
      <c r="X919"/>
      <c r="Y919"/>
    </row>
    <row r="920" spans="7:25" ht="12.75">
      <c r="G920" s="4"/>
      <c r="H920" s="4"/>
      <c r="I920" s="1"/>
      <c r="J920" s="1"/>
      <c r="K920" s="1"/>
      <c r="L920" s="1"/>
      <c r="M920" s="1"/>
      <c r="N920" s="1"/>
      <c r="T920"/>
      <c r="U920"/>
      <c r="V920"/>
      <c r="W920"/>
      <c r="X920"/>
      <c r="Y920"/>
    </row>
    <row r="921" spans="7:25" ht="12.75">
      <c r="G921" s="4"/>
      <c r="H921" s="4"/>
      <c r="I921" s="1"/>
      <c r="J921" s="1"/>
      <c r="K921" s="1"/>
      <c r="L921" s="1"/>
      <c r="M921" s="1"/>
      <c r="N921" s="1"/>
      <c r="T921"/>
      <c r="U921"/>
      <c r="V921"/>
      <c r="W921"/>
      <c r="X921"/>
      <c r="Y921"/>
    </row>
    <row r="922" spans="7:25" ht="12.75">
      <c r="G922" s="4"/>
      <c r="H922" s="4"/>
      <c r="I922" s="1"/>
      <c r="J922" s="1"/>
      <c r="K922" s="1"/>
      <c r="L922" s="1"/>
      <c r="M922" s="1"/>
      <c r="N922" s="1"/>
      <c r="T922"/>
      <c r="U922"/>
      <c r="V922"/>
      <c r="W922"/>
      <c r="X922"/>
      <c r="Y922"/>
    </row>
    <row r="923" spans="7:25" ht="12.75">
      <c r="G923" s="4"/>
      <c r="H923" s="4"/>
      <c r="I923" s="1"/>
      <c r="J923" s="1"/>
      <c r="K923" s="1"/>
      <c r="L923" s="1"/>
      <c r="M923" s="1"/>
      <c r="N923" s="1"/>
      <c r="T923"/>
      <c r="U923"/>
      <c r="V923"/>
      <c r="W923"/>
      <c r="X923"/>
      <c r="Y923"/>
    </row>
    <row r="924" spans="7:25" ht="12.75">
      <c r="G924" s="4"/>
      <c r="H924" s="4"/>
      <c r="I924" s="1"/>
      <c r="J924" s="1"/>
      <c r="K924" s="1"/>
      <c r="L924" s="1"/>
      <c r="M924" s="1"/>
      <c r="N924" s="1"/>
      <c r="T924"/>
      <c r="U924"/>
      <c r="V924"/>
      <c r="W924"/>
      <c r="X924"/>
      <c r="Y924"/>
    </row>
    <row r="925" spans="7:25" ht="12.75">
      <c r="G925" s="4"/>
      <c r="H925" s="4"/>
      <c r="I925" s="1"/>
      <c r="J925" s="1"/>
      <c r="K925" s="1"/>
      <c r="L925" s="1"/>
      <c r="M925" s="1"/>
      <c r="N925" s="1"/>
      <c r="T925"/>
      <c r="U925"/>
      <c r="V925"/>
      <c r="W925"/>
      <c r="X925"/>
      <c r="Y925"/>
    </row>
    <row r="926" spans="7:25" ht="12.75">
      <c r="G926" s="4"/>
      <c r="H926" s="4"/>
      <c r="I926" s="1"/>
      <c r="J926" s="1"/>
      <c r="K926" s="1"/>
      <c r="L926" s="1"/>
      <c r="M926" s="1"/>
      <c r="N926" s="1"/>
      <c r="T926"/>
      <c r="U926"/>
      <c r="V926"/>
      <c r="W926"/>
      <c r="X926"/>
      <c r="Y926"/>
    </row>
    <row r="927" spans="7:25" ht="12.75">
      <c r="G927" s="4"/>
      <c r="H927" s="4"/>
      <c r="I927" s="1"/>
      <c r="J927" s="1"/>
      <c r="K927" s="1"/>
      <c r="L927" s="1"/>
      <c r="M927" s="1"/>
      <c r="N927" s="1"/>
      <c r="T927"/>
      <c r="U927"/>
      <c r="V927"/>
      <c r="W927"/>
      <c r="X927"/>
      <c r="Y927"/>
    </row>
    <row r="928" spans="7:25" ht="12.75">
      <c r="G928" s="4"/>
      <c r="H928" s="4"/>
      <c r="I928" s="1"/>
      <c r="J928" s="1"/>
      <c r="K928" s="1"/>
      <c r="L928" s="1"/>
      <c r="M928" s="1"/>
      <c r="N928" s="1"/>
      <c r="T928"/>
      <c r="U928"/>
      <c r="V928"/>
      <c r="W928"/>
      <c r="X928"/>
      <c r="Y928"/>
    </row>
    <row r="929" spans="7:25" ht="12.75">
      <c r="G929" s="4"/>
      <c r="H929" s="4"/>
      <c r="I929" s="1"/>
      <c r="J929" s="1"/>
      <c r="K929" s="1"/>
      <c r="L929" s="1"/>
      <c r="M929" s="1"/>
      <c r="N929" s="1"/>
      <c r="T929"/>
      <c r="U929"/>
      <c r="V929"/>
      <c r="W929"/>
      <c r="X929"/>
      <c r="Y929"/>
    </row>
    <row r="930" spans="7:25" ht="12.75">
      <c r="G930" s="4"/>
      <c r="H930" s="4"/>
      <c r="I930" s="1"/>
      <c r="J930" s="1"/>
      <c r="K930" s="1"/>
      <c r="L930" s="1"/>
      <c r="M930" s="1"/>
      <c r="N930" s="1"/>
      <c r="T930"/>
      <c r="U930"/>
      <c r="V930"/>
      <c r="W930"/>
      <c r="X930"/>
      <c r="Y930"/>
    </row>
    <row r="931" spans="7:25" ht="12.75">
      <c r="G931" s="4"/>
      <c r="H931" s="4"/>
      <c r="I931" s="1"/>
      <c r="J931" s="1"/>
      <c r="K931" s="1"/>
      <c r="L931" s="1"/>
      <c r="M931" s="1"/>
      <c r="N931" s="1"/>
      <c r="T931"/>
      <c r="U931"/>
      <c r="V931"/>
      <c r="W931"/>
      <c r="X931"/>
      <c r="Y931"/>
    </row>
    <row r="932" spans="7:25" ht="12.75">
      <c r="G932" s="4"/>
      <c r="H932" s="4"/>
      <c r="I932" s="1"/>
      <c r="J932" s="1"/>
      <c r="K932" s="1"/>
      <c r="L932" s="1"/>
      <c r="M932" s="1"/>
      <c r="N932" s="1"/>
      <c r="T932"/>
      <c r="U932"/>
      <c r="V932"/>
      <c r="W932"/>
      <c r="X932"/>
      <c r="Y932"/>
    </row>
    <row r="933" spans="7:25" ht="12.75">
      <c r="G933" s="4"/>
      <c r="H933" s="4"/>
      <c r="I933" s="1"/>
      <c r="J933" s="1"/>
      <c r="K933" s="1"/>
      <c r="L933" s="1"/>
      <c r="M933" s="1"/>
      <c r="N933" s="1"/>
      <c r="T933"/>
      <c r="U933"/>
      <c r="V933"/>
      <c r="W933"/>
      <c r="X933"/>
      <c r="Y933"/>
    </row>
    <row r="934" spans="7:25" ht="12.75">
      <c r="G934" s="4"/>
      <c r="H934" s="4"/>
      <c r="I934" s="1"/>
      <c r="J934" s="1"/>
      <c r="K934" s="1"/>
      <c r="L934" s="1"/>
      <c r="M934" s="1"/>
      <c r="N934" s="1"/>
      <c r="T934"/>
      <c r="U934"/>
      <c r="V934"/>
      <c r="W934"/>
      <c r="X934"/>
      <c r="Y934"/>
    </row>
    <row r="935" spans="7:25" ht="12.75">
      <c r="G935" s="4"/>
      <c r="H935" s="4"/>
      <c r="I935" s="1"/>
      <c r="J935" s="1"/>
      <c r="K935" s="1"/>
      <c r="L935" s="1"/>
      <c r="M935" s="1"/>
      <c r="N935" s="1"/>
      <c r="T935"/>
      <c r="U935"/>
      <c r="V935"/>
      <c r="W935"/>
      <c r="X935"/>
      <c r="Y935"/>
    </row>
    <row r="936" spans="7:25" ht="12.75">
      <c r="G936" s="4"/>
      <c r="H936" s="4"/>
      <c r="I936" s="1"/>
      <c r="J936" s="1"/>
      <c r="K936" s="1"/>
      <c r="L936" s="1"/>
      <c r="M936" s="1"/>
      <c r="N936" s="1"/>
      <c r="T936"/>
      <c r="U936"/>
      <c r="V936"/>
      <c r="W936"/>
      <c r="X936"/>
      <c r="Y936"/>
    </row>
    <row r="937" spans="7:25" ht="12.75">
      <c r="G937" s="4"/>
      <c r="H937" s="4"/>
      <c r="I937" s="1"/>
      <c r="J937" s="1"/>
      <c r="K937" s="1"/>
      <c r="L937" s="1"/>
      <c r="M937" s="1"/>
      <c r="N937" s="1"/>
      <c r="T937"/>
      <c r="U937"/>
      <c r="V937"/>
      <c r="W937"/>
      <c r="X937"/>
      <c r="Y937"/>
    </row>
    <row r="938" spans="7:25" ht="12.75">
      <c r="G938" s="4"/>
      <c r="H938" s="4"/>
      <c r="I938" s="1"/>
      <c r="J938" s="1"/>
      <c r="K938" s="1"/>
      <c r="L938" s="1"/>
      <c r="M938" s="1"/>
      <c r="N938" s="1"/>
      <c r="T938"/>
      <c r="U938"/>
      <c r="V938"/>
      <c r="W938"/>
      <c r="X938"/>
      <c r="Y938"/>
    </row>
    <row r="939" spans="7:25" ht="12.75">
      <c r="G939" s="4"/>
      <c r="H939" s="4"/>
      <c r="I939" s="1"/>
      <c r="J939" s="1"/>
      <c r="K939" s="1"/>
      <c r="L939" s="1"/>
      <c r="M939" s="1"/>
      <c r="N939" s="1"/>
      <c r="T939"/>
      <c r="U939"/>
      <c r="V939"/>
      <c r="W939"/>
      <c r="X939"/>
      <c r="Y939"/>
    </row>
    <row r="940" spans="7:25" ht="12.75">
      <c r="G940" s="4"/>
      <c r="H940" s="4"/>
      <c r="I940" s="1"/>
      <c r="J940" s="1"/>
      <c r="K940" s="1"/>
      <c r="L940" s="1"/>
      <c r="M940" s="1"/>
      <c r="N940" s="1"/>
      <c r="T940"/>
      <c r="U940"/>
      <c r="V940"/>
      <c r="W940"/>
      <c r="X940"/>
      <c r="Y940"/>
    </row>
    <row r="941" spans="7:25" ht="12.75">
      <c r="G941" s="4"/>
      <c r="H941" s="4"/>
      <c r="I941" s="1"/>
      <c r="J941" s="1"/>
      <c r="K941" s="1"/>
      <c r="L941" s="1"/>
      <c r="M941" s="1"/>
      <c r="N941" s="1"/>
      <c r="T941"/>
      <c r="U941"/>
      <c r="V941"/>
      <c r="W941"/>
      <c r="X941"/>
      <c r="Y941"/>
    </row>
    <row r="942" spans="7:25" ht="12.75">
      <c r="G942" s="4"/>
      <c r="H942" s="4"/>
      <c r="I942" s="1"/>
      <c r="J942" s="1"/>
      <c r="K942" s="1"/>
      <c r="L942" s="1"/>
      <c r="M942" s="1"/>
      <c r="N942" s="1"/>
      <c r="T942"/>
      <c r="U942"/>
      <c r="V942"/>
      <c r="W942"/>
      <c r="X942"/>
      <c r="Y942"/>
    </row>
    <row r="943" spans="7:25" ht="12.75">
      <c r="G943" s="4"/>
      <c r="H943" s="4"/>
      <c r="I943" s="1"/>
      <c r="J943" s="1"/>
      <c r="K943" s="1"/>
      <c r="L943" s="1"/>
      <c r="M943" s="1"/>
      <c r="N943" s="1"/>
      <c r="T943"/>
      <c r="U943"/>
      <c r="V943"/>
      <c r="W943"/>
      <c r="X943"/>
      <c r="Y943"/>
    </row>
    <row r="944" spans="7:25" ht="12.75">
      <c r="G944" s="4"/>
      <c r="H944" s="4"/>
      <c r="I944" s="1"/>
      <c r="J944" s="1"/>
      <c r="K944" s="1"/>
      <c r="L944" s="1"/>
      <c r="M944" s="1"/>
      <c r="N944" s="1"/>
      <c r="T944"/>
      <c r="U944"/>
      <c r="V944"/>
      <c r="W944"/>
      <c r="X944"/>
      <c r="Y944"/>
    </row>
    <row r="945" spans="7:25" ht="12.75">
      <c r="G945" s="4"/>
      <c r="H945" s="4"/>
      <c r="I945" s="1"/>
      <c r="J945" s="1"/>
      <c r="K945" s="1"/>
      <c r="L945" s="1"/>
      <c r="M945" s="1"/>
      <c r="N945" s="1"/>
      <c r="T945"/>
      <c r="U945"/>
      <c r="V945"/>
      <c r="W945"/>
      <c r="X945"/>
      <c r="Y945"/>
    </row>
    <row r="946" spans="7:25" ht="12.75">
      <c r="G946" s="4"/>
      <c r="H946" s="4"/>
      <c r="I946" s="1"/>
      <c r="J946" s="1"/>
      <c r="K946" s="1"/>
      <c r="L946" s="1"/>
      <c r="M946" s="1"/>
      <c r="N946" s="1"/>
      <c r="T946"/>
      <c r="U946"/>
      <c r="V946"/>
      <c r="W946"/>
      <c r="X946"/>
      <c r="Y946"/>
    </row>
    <row r="947" spans="7:25" ht="12.75">
      <c r="G947" s="4"/>
      <c r="H947" s="4"/>
      <c r="I947" s="1"/>
      <c r="J947" s="1"/>
      <c r="K947" s="1"/>
      <c r="L947" s="1"/>
      <c r="M947" s="1"/>
      <c r="N947" s="1"/>
      <c r="T947"/>
      <c r="U947"/>
      <c r="V947"/>
      <c r="W947"/>
      <c r="X947"/>
      <c r="Y947"/>
    </row>
    <row r="948" spans="7:25" ht="12.75">
      <c r="G948" s="4"/>
      <c r="H948" s="4"/>
      <c r="I948" s="1"/>
      <c r="J948" s="1"/>
      <c r="K948" s="1"/>
      <c r="L948" s="1"/>
      <c r="M948" s="1"/>
      <c r="N948" s="1"/>
      <c r="T948"/>
      <c r="U948"/>
      <c r="V948"/>
      <c r="W948"/>
      <c r="X948"/>
      <c r="Y948"/>
    </row>
    <row r="949" spans="7:25" ht="12.75">
      <c r="G949" s="4"/>
      <c r="H949" s="4"/>
      <c r="I949" s="1"/>
      <c r="J949" s="1"/>
      <c r="K949" s="1"/>
      <c r="L949" s="1"/>
      <c r="M949" s="1"/>
      <c r="N949" s="1"/>
      <c r="T949"/>
      <c r="U949"/>
      <c r="V949"/>
      <c r="W949"/>
      <c r="X949"/>
      <c r="Y949"/>
    </row>
    <row r="950" spans="7:25" ht="12.75">
      <c r="G950" s="4"/>
      <c r="H950" s="4"/>
      <c r="I950" s="1"/>
      <c r="J950" s="1"/>
      <c r="K950" s="1"/>
      <c r="L950" s="1"/>
      <c r="M950" s="1"/>
      <c r="N950" s="1"/>
      <c r="T950"/>
      <c r="U950"/>
      <c r="V950"/>
      <c r="W950"/>
      <c r="X950"/>
      <c r="Y950"/>
    </row>
    <row r="951" spans="7:25" ht="12.75">
      <c r="G951" s="4"/>
      <c r="H951" s="4"/>
      <c r="I951" s="1"/>
      <c r="J951" s="1"/>
      <c r="K951" s="1"/>
      <c r="L951" s="1"/>
      <c r="M951" s="1"/>
      <c r="N951" s="1"/>
      <c r="T951"/>
      <c r="U951"/>
      <c r="V951"/>
      <c r="W951"/>
      <c r="X951"/>
      <c r="Y951"/>
    </row>
    <row r="952" spans="7:25" ht="12.75">
      <c r="G952" s="4"/>
      <c r="H952" s="4"/>
      <c r="I952" s="1"/>
      <c r="J952" s="1"/>
      <c r="K952" s="1"/>
      <c r="L952" s="1"/>
      <c r="M952" s="1"/>
      <c r="N952" s="1"/>
      <c r="T952"/>
      <c r="U952"/>
      <c r="V952"/>
      <c r="W952"/>
      <c r="X952"/>
      <c r="Y952"/>
    </row>
    <row r="953" spans="7:25" ht="12.75">
      <c r="G953" s="4"/>
      <c r="H953" s="4"/>
      <c r="I953" s="1"/>
      <c r="J953" s="1"/>
      <c r="K953" s="1"/>
      <c r="L953" s="1"/>
      <c r="M953" s="1"/>
      <c r="N953" s="1"/>
      <c r="T953"/>
      <c r="U953"/>
      <c r="V953"/>
      <c r="W953"/>
      <c r="X953"/>
      <c r="Y953"/>
    </row>
    <row r="954" spans="7:25" ht="12.75">
      <c r="G954" s="4"/>
      <c r="H954" s="4"/>
      <c r="I954" s="1"/>
      <c r="J954" s="1"/>
      <c r="K954" s="1"/>
      <c r="L954" s="1"/>
      <c r="M954" s="1"/>
      <c r="N954" s="1"/>
      <c r="T954"/>
      <c r="U954"/>
      <c r="V954"/>
      <c r="W954"/>
      <c r="X954"/>
      <c r="Y954"/>
    </row>
    <row r="955" spans="7:25" ht="12.75">
      <c r="G955" s="4"/>
      <c r="H955" s="4"/>
      <c r="I955" s="1"/>
      <c r="J955" s="1"/>
      <c r="K955" s="1"/>
      <c r="L955" s="1"/>
      <c r="M955" s="1"/>
      <c r="N955" s="1"/>
      <c r="T955"/>
      <c r="U955"/>
      <c r="V955"/>
      <c r="W955"/>
      <c r="X955"/>
      <c r="Y955"/>
    </row>
    <row r="956" spans="7:25" ht="12.75">
      <c r="G956" s="4"/>
      <c r="H956" s="4"/>
      <c r="I956" s="1"/>
      <c r="J956" s="1"/>
      <c r="K956" s="1"/>
      <c r="L956" s="1"/>
      <c r="M956" s="1"/>
      <c r="N956" s="1"/>
      <c r="T956"/>
      <c r="U956"/>
      <c r="V956"/>
      <c r="W956"/>
      <c r="X956"/>
      <c r="Y956"/>
    </row>
    <row r="957" spans="7:25" ht="12.75">
      <c r="G957" s="4"/>
      <c r="H957" s="4"/>
      <c r="I957" s="1"/>
      <c r="J957" s="1"/>
      <c r="K957" s="1"/>
      <c r="L957" s="1"/>
      <c r="M957" s="1"/>
      <c r="N957" s="1"/>
      <c r="T957"/>
      <c r="U957"/>
      <c r="V957"/>
      <c r="W957"/>
      <c r="X957"/>
      <c r="Y957"/>
    </row>
    <row r="958" spans="7:25" ht="12.75">
      <c r="G958" s="4"/>
      <c r="H958" s="4"/>
      <c r="I958" s="1"/>
      <c r="J958" s="1"/>
      <c r="K958" s="1"/>
      <c r="L958" s="1"/>
      <c r="M958" s="1"/>
      <c r="N958" s="1"/>
      <c r="T958"/>
      <c r="U958"/>
      <c r="V958"/>
      <c r="W958"/>
      <c r="X958"/>
      <c r="Y958"/>
    </row>
    <row r="959" spans="7:25" ht="12.75">
      <c r="G959" s="4"/>
      <c r="H959" s="4"/>
      <c r="I959" s="1"/>
      <c r="J959" s="1"/>
      <c r="K959" s="1"/>
      <c r="L959" s="1"/>
      <c r="M959" s="1"/>
      <c r="N959" s="1"/>
      <c r="T959"/>
      <c r="U959"/>
      <c r="V959"/>
      <c r="W959"/>
      <c r="X959"/>
      <c r="Y959"/>
    </row>
    <row r="960" spans="7:25" ht="12.75">
      <c r="G960" s="4"/>
      <c r="H960" s="4"/>
      <c r="I960" s="1"/>
      <c r="J960" s="1"/>
      <c r="K960" s="1"/>
      <c r="L960" s="1"/>
      <c r="M960" s="1"/>
      <c r="N960" s="1"/>
      <c r="T960"/>
      <c r="U960"/>
      <c r="V960"/>
      <c r="W960"/>
      <c r="X960"/>
      <c r="Y960"/>
    </row>
    <row r="961" spans="7:25" ht="12.75">
      <c r="G961" s="4"/>
      <c r="H961" s="4"/>
      <c r="I961" s="1"/>
      <c r="J961" s="1"/>
      <c r="K961" s="1"/>
      <c r="L961" s="1"/>
      <c r="M961" s="1"/>
      <c r="N961" s="1"/>
      <c r="T961"/>
      <c r="U961"/>
      <c r="V961"/>
      <c r="W961"/>
      <c r="X961"/>
      <c r="Y961"/>
    </row>
    <row r="962" spans="7:25" ht="12.75">
      <c r="G962" s="4"/>
      <c r="H962" s="4"/>
      <c r="I962" s="1"/>
      <c r="J962" s="1"/>
      <c r="K962" s="1"/>
      <c r="L962" s="1"/>
      <c r="M962" s="1"/>
      <c r="N962" s="1"/>
      <c r="T962"/>
      <c r="U962"/>
      <c r="V962"/>
      <c r="W962"/>
      <c r="X962"/>
      <c r="Y962"/>
    </row>
    <row r="963" spans="7:25" ht="12.75">
      <c r="G963" s="4"/>
      <c r="H963" s="4"/>
      <c r="I963" s="1"/>
      <c r="J963" s="1"/>
      <c r="K963" s="1"/>
      <c r="L963" s="1"/>
      <c r="M963" s="1"/>
      <c r="N963" s="1"/>
      <c r="T963"/>
      <c r="U963"/>
      <c r="V963"/>
      <c r="W963"/>
      <c r="X963"/>
      <c r="Y963"/>
    </row>
    <row r="964" spans="7:25" ht="12.75">
      <c r="G964" s="4"/>
      <c r="H964" s="4"/>
      <c r="I964" s="1"/>
      <c r="J964" s="1"/>
      <c r="K964" s="1"/>
      <c r="L964" s="1"/>
      <c r="M964" s="1"/>
      <c r="N964" s="1"/>
      <c r="T964"/>
      <c r="U964"/>
      <c r="V964"/>
      <c r="W964"/>
      <c r="X964"/>
      <c r="Y964"/>
    </row>
    <row r="965" spans="7:25" ht="12.75">
      <c r="G965" s="4"/>
      <c r="H965" s="4"/>
      <c r="I965" s="1"/>
      <c r="J965" s="1"/>
      <c r="K965" s="1"/>
      <c r="L965" s="1"/>
      <c r="M965" s="1"/>
      <c r="N965" s="1"/>
      <c r="T965"/>
      <c r="U965"/>
      <c r="V965"/>
      <c r="W965"/>
      <c r="X965"/>
      <c r="Y965"/>
    </row>
    <row r="966" spans="7:25" ht="12.75">
      <c r="G966" s="4"/>
      <c r="H966" s="4"/>
      <c r="I966" s="1"/>
      <c r="J966" s="1"/>
      <c r="K966" s="1"/>
      <c r="L966" s="1"/>
      <c r="M966" s="1"/>
      <c r="N966" s="1"/>
      <c r="T966"/>
      <c r="U966"/>
      <c r="V966"/>
      <c r="W966"/>
      <c r="X966"/>
      <c r="Y966"/>
    </row>
    <row r="967" spans="7:25" ht="12.75">
      <c r="G967" s="4"/>
      <c r="H967" s="4"/>
      <c r="I967" s="1"/>
      <c r="J967" s="1"/>
      <c r="K967" s="1"/>
      <c r="L967" s="1"/>
      <c r="M967" s="1"/>
      <c r="N967" s="1"/>
      <c r="T967"/>
      <c r="U967"/>
      <c r="V967"/>
      <c r="W967"/>
      <c r="X967"/>
      <c r="Y967"/>
    </row>
    <row r="968" spans="7:25" ht="12.75">
      <c r="G968" s="4"/>
      <c r="H968" s="4"/>
      <c r="I968" s="1"/>
      <c r="J968" s="1"/>
      <c r="K968" s="1"/>
      <c r="L968" s="1"/>
      <c r="M968" s="1"/>
      <c r="N968" s="1"/>
      <c r="T968"/>
      <c r="U968"/>
      <c r="V968"/>
      <c r="W968"/>
      <c r="X968"/>
      <c r="Y968"/>
    </row>
    <row r="969" spans="7:25" ht="12.75">
      <c r="G969" s="4"/>
      <c r="H969" s="4"/>
      <c r="I969" s="1"/>
      <c r="J969" s="1"/>
      <c r="K969" s="1"/>
      <c r="L969" s="1"/>
      <c r="M969" s="1"/>
      <c r="N969" s="1"/>
      <c r="T969"/>
      <c r="U969"/>
      <c r="V969"/>
      <c r="W969"/>
      <c r="X969"/>
      <c r="Y969"/>
    </row>
    <row r="970" spans="7:25" ht="12.75">
      <c r="G970" s="4"/>
      <c r="H970" s="4"/>
      <c r="I970" s="1"/>
      <c r="J970" s="1"/>
      <c r="K970" s="1"/>
      <c r="L970" s="1"/>
      <c r="M970" s="1"/>
      <c r="N970" s="1"/>
      <c r="T970"/>
      <c r="U970"/>
      <c r="V970"/>
      <c r="W970"/>
      <c r="X970"/>
      <c r="Y970"/>
    </row>
    <row r="971" spans="7:25" ht="12.75">
      <c r="G971" s="4"/>
      <c r="H971" s="4"/>
      <c r="I971" s="1"/>
      <c r="J971" s="1"/>
      <c r="K971" s="1"/>
      <c r="L971" s="1"/>
      <c r="M971" s="1"/>
      <c r="N971" s="1"/>
      <c r="T971"/>
      <c r="U971"/>
      <c r="V971"/>
      <c r="W971"/>
      <c r="X971"/>
      <c r="Y971"/>
    </row>
    <row r="972" spans="7:25" ht="12.75">
      <c r="G972" s="4"/>
      <c r="H972" s="4"/>
      <c r="I972" s="1"/>
      <c r="J972" s="1"/>
      <c r="K972" s="1"/>
      <c r="L972" s="1"/>
      <c r="M972" s="1"/>
      <c r="N972" s="1"/>
      <c r="T972"/>
      <c r="U972"/>
      <c r="V972"/>
      <c r="W972"/>
      <c r="X972"/>
      <c r="Y972"/>
    </row>
    <row r="973" spans="7:25" ht="12.75">
      <c r="G973" s="4"/>
      <c r="H973" s="4"/>
      <c r="I973" s="1"/>
      <c r="J973" s="1"/>
      <c r="K973" s="1"/>
      <c r="L973" s="1"/>
      <c r="M973" s="1"/>
      <c r="N973" s="1"/>
      <c r="T973"/>
      <c r="U973"/>
      <c r="V973"/>
      <c r="W973"/>
      <c r="X973"/>
      <c r="Y973"/>
    </row>
    <row r="974" spans="7:25" ht="12.75">
      <c r="G974" s="4"/>
      <c r="H974" s="4"/>
      <c r="I974" s="1"/>
      <c r="J974" s="1"/>
      <c r="K974" s="1"/>
      <c r="L974" s="1"/>
      <c r="M974" s="1"/>
      <c r="N974" s="1"/>
      <c r="T974"/>
      <c r="U974"/>
      <c r="V974"/>
      <c r="W974"/>
      <c r="X974"/>
      <c r="Y974"/>
    </row>
    <row r="975" spans="7:25" ht="12.75">
      <c r="G975" s="4"/>
      <c r="H975" s="4"/>
      <c r="I975" s="1"/>
      <c r="J975" s="1"/>
      <c r="K975" s="1"/>
      <c r="L975" s="1"/>
      <c r="M975" s="1"/>
      <c r="N975" s="1"/>
      <c r="T975"/>
      <c r="U975"/>
      <c r="V975"/>
      <c r="W975"/>
      <c r="X975"/>
      <c r="Y975"/>
    </row>
    <row r="976" spans="7:25" ht="12.75">
      <c r="G976" s="4"/>
      <c r="H976" s="4"/>
      <c r="I976" s="1"/>
      <c r="J976" s="1"/>
      <c r="K976" s="1"/>
      <c r="L976" s="1"/>
      <c r="M976" s="1"/>
      <c r="N976" s="1"/>
      <c r="T976"/>
      <c r="U976"/>
      <c r="V976"/>
      <c r="W976"/>
      <c r="X976"/>
      <c r="Y976"/>
    </row>
    <row r="977" spans="7:25" ht="12.75">
      <c r="G977" s="4"/>
      <c r="H977" s="4"/>
      <c r="I977" s="1"/>
      <c r="J977" s="1"/>
      <c r="K977" s="1"/>
      <c r="L977" s="1"/>
      <c r="M977" s="1"/>
      <c r="N977" s="1"/>
      <c r="T977"/>
      <c r="U977"/>
      <c r="V977"/>
      <c r="W977"/>
      <c r="X977"/>
      <c r="Y977"/>
    </row>
    <row r="978" spans="7:25" ht="12.75">
      <c r="G978" s="4"/>
      <c r="H978" s="4"/>
      <c r="I978" s="1"/>
      <c r="J978" s="1"/>
      <c r="K978" s="1"/>
      <c r="L978" s="1"/>
      <c r="M978" s="1"/>
      <c r="N978" s="1"/>
      <c r="T978"/>
      <c r="U978"/>
      <c r="V978"/>
      <c r="W978"/>
      <c r="X978"/>
      <c r="Y978"/>
    </row>
    <row r="979" spans="7:25" ht="12.75">
      <c r="G979" s="4"/>
      <c r="H979" s="4"/>
      <c r="I979" s="1"/>
      <c r="J979" s="1"/>
      <c r="K979" s="1"/>
      <c r="L979" s="1"/>
      <c r="M979" s="1"/>
      <c r="N979" s="1"/>
      <c r="T979"/>
      <c r="U979"/>
      <c r="V979"/>
      <c r="W979"/>
      <c r="X979"/>
      <c r="Y979"/>
    </row>
    <row r="980" spans="7:25" ht="12.75">
      <c r="G980" s="4"/>
      <c r="H980" s="4"/>
      <c r="I980" s="1"/>
      <c r="J980" s="1"/>
      <c r="K980" s="1"/>
      <c r="L980" s="1"/>
      <c r="M980" s="1"/>
      <c r="N980" s="1"/>
      <c r="T980"/>
      <c r="U980"/>
      <c r="V980"/>
      <c r="W980"/>
      <c r="X980"/>
      <c r="Y980"/>
    </row>
    <row r="981" spans="7:25" ht="12.75">
      <c r="G981" s="4"/>
      <c r="H981" s="4"/>
      <c r="I981" s="1"/>
      <c r="J981" s="1"/>
      <c r="K981" s="1"/>
      <c r="L981" s="1"/>
      <c r="M981" s="1"/>
      <c r="N981" s="1"/>
      <c r="T981"/>
      <c r="U981"/>
      <c r="V981"/>
      <c r="W981"/>
      <c r="X981"/>
      <c r="Y981"/>
    </row>
    <row r="982" spans="7:25" ht="12.75">
      <c r="G982" s="4"/>
      <c r="H982" s="4"/>
      <c r="I982" s="1"/>
      <c r="J982" s="1"/>
      <c r="K982" s="1"/>
      <c r="L982" s="1"/>
      <c r="M982" s="1"/>
      <c r="N982" s="1"/>
      <c r="T982"/>
      <c r="U982"/>
      <c r="V982"/>
      <c r="W982"/>
      <c r="X982"/>
      <c r="Y982"/>
    </row>
    <row r="983" spans="7:25" ht="12.75">
      <c r="G983" s="4"/>
      <c r="H983" s="4"/>
      <c r="I983" s="1"/>
      <c r="J983" s="1"/>
      <c r="K983" s="1"/>
      <c r="L983" s="1"/>
      <c r="M983" s="1"/>
      <c r="N983" s="1"/>
      <c r="T983"/>
      <c r="U983"/>
      <c r="V983"/>
      <c r="W983"/>
      <c r="X983"/>
      <c r="Y983"/>
    </row>
    <row r="984" spans="7:25" ht="12.75">
      <c r="G984" s="4"/>
      <c r="H984" s="4"/>
      <c r="I984" s="1"/>
      <c r="J984" s="1"/>
      <c r="K984" s="1"/>
      <c r="L984" s="1"/>
      <c r="M984" s="1"/>
      <c r="N984" s="1"/>
      <c r="T984"/>
      <c r="U984"/>
      <c r="V984"/>
      <c r="W984"/>
      <c r="X984"/>
      <c r="Y984"/>
    </row>
    <row r="985" spans="7:25" ht="12.75">
      <c r="G985" s="4"/>
      <c r="H985" s="4"/>
      <c r="I985" s="1"/>
      <c r="J985" s="1"/>
      <c r="K985" s="1"/>
      <c r="L985" s="1"/>
      <c r="M985" s="1"/>
      <c r="N985" s="1"/>
      <c r="T985"/>
      <c r="U985"/>
      <c r="V985"/>
      <c r="W985"/>
      <c r="X985"/>
      <c r="Y985"/>
    </row>
    <row r="986" spans="7:25" ht="12.75">
      <c r="G986" s="4"/>
      <c r="H986" s="4"/>
      <c r="I986" s="1"/>
      <c r="J986" s="1"/>
      <c r="K986" s="1"/>
      <c r="L986" s="1"/>
      <c r="M986" s="1"/>
      <c r="N986" s="1"/>
      <c r="T986"/>
      <c r="U986"/>
      <c r="V986"/>
      <c r="W986"/>
      <c r="X986"/>
      <c r="Y986"/>
    </row>
    <row r="987" spans="7:25" ht="12.75">
      <c r="G987" s="4"/>
      <c r="H987" s="4"/>
      <c r="I987" s="1"/>
      <c r="J987" s="1"/>
      <c r="K987" s="1"/>
      <c r="L987" s="1"/>
      <c r="M987" s="1"/>
      <c r="N987" s="1"/>
      <c r="T987"/>
      <c r="U987"/>
      <c r="V987"/>
      <c r="W987"/>
      <c r="X987"/>
      <c r="Y987"/>
    </row>
    <row r="988" spans="7:25" ht="12.75">
      <c r="G988" s="4"/>
      <c r="H988" s="4"/>
      <c r="I988" s="1"/>
      <c r="J988" s="1"/>
      <c r="K988" s="1"/>
      <c r="L988" s="1"/>
      <c r="M988" s="1"/>
      <c r="N988" s="1"/>
      <c r="T988"/>
      <c r="U988"/>
      <c r="V988"/>
      <c r="W988"/>
      <c r="X988"/>
      <c r="Y988"/>
    </row>
    <row r="989" spans="7:25" ht="12.75">
      <c r="G989" s="4"/>
      <c r="H989" s="4"/>
      <c r="I989" s="1"/>
      <c r="J989" s="1"/>
      <c r="K989" s="1"/>
      <c r="L989" s="1"/>
      <c r="M989" s="1"/>
      <c r="N989" s="1"/>
      <c r="T989"/>
      <c r="U989"/>
      <c r="V989"/>
      <c r="W989"/>
      <c r="X989"/>
      <c r="Y989"/>
    </row>
    <row r="990" spans="7:25" ht="12.75">
      <c r="G990" s="4"/>
      <c r="H990" s="4"/>
      <c r="I990" s="1"/>
      <c r="J990" s="1"/>
      <c r="K990" s="1"/>
      <c r="L990" s="1"/>
      <c r="M990" s="1"/>
      <c r="N990" s="1"/>
      <c r="T990"/>
      <c r="U990"/>
      <c r="V990"/>
      <c r="W990"/>
      <c r="X990"/>
      <c r="Y990"/>
    </row>
    <row r="991" spans="7:25" ht="12.75">
      <c r="G991" s="4"/>
      <c r="H991" s="4"/>
      <c r="I991" s="1"/>
      <c r="J991" s="1"/>
      <c r="K991" s="1"/>
      <c r="L991" s="1"/>
      <c r="M991" s="1"/>
      <c r="N991" s="1"/>
      <c r="T991"/>
      <c r="U991"/>
      <c r="V991"/>
      <c r="W991"/>
      <c r="X991"/>
      <c r="Y991"/>
    </row>
    <row r="992" spans="7:25" ht="12.75">
      <c r="G992" s="4"/>
      <c r="H992" s="4"/>
      <c r="I992" s="1"/>
      <c r="J992" s="1"/>
      <c r="K992" s="1"/>
      <c r="L992" s="1"/>
      <c r="M992" s="1"/>
      <c r="N992" s="1"/>
      <c r="T992"/>
      <c r="U992"/>
      <c r="V992"/>
      <c r="W992"/>
      <c r="X992"/>
      <c r="Y992"/>
    </row>
    <row r="993" spans="7:25" ht="12.75">
      <c r="G993" s="4"/>
      <c r="H993" s="4"/>
      <c r="I993" s="1"/>
      <c r="J993" s="1"/>
      <c r="K993" s="1"/>
      <c r="L993" s="1"/>
      <c r="M993" s="1"/>
      <c r="N993" s="1"/>
      <c r="T993"/>
      <c r="U993"/>
      <c r="V993"/>
      <c r="W993"/>
      <c r="X993"/>
      <c r="Y993"/>
    </row>
    <row r="994" spans="7:25" ht="12.75">
      <c r="G994" s="4"/>
      <c r="H994" s="4"/>
      <c r="I994" s="1"/>
      <c r="J994" s="1"/>
      <c r="K994" s="1"/>
      <c r="L994" s="1"/>
      <c r="M994" s="1"/>
      <c r="N994" s="1"/>
      <c r="T994"/>
      <c r="U994"/>
      <c r="V994"/>
      <c r="W994"/>
      <c r="X994"/>
      <c r="Y994"/>
    </row>
    <row r="995" spans="7:25" ht="12.75">
      <c r="G995" s="4"/>
      <c r="H995" s="4"/>
      <c r="I995" s="1"/>
      <c r="J995" s="1"/>
      <c r="K995" s="1"/>
      <c r="L995" s="1"/>
      <c r="M995" s="1"/>
      <c r="N995" s="1"/>
      <c r="T995"/>
      <c r="U995"/>
      <c r="V995"/>
      <c r="W995"/>
      <c r="X995"/>
      <c r="Y995"/>
    </row>
    <row r="996" spans="7:25" ht="12.75">
      <c r="G996" s="4"/>
      <c r="H996" s="4"/>
      <c r="I996" s="1"/>
      <c r="J996" s="1"/>
      <c r="K996" s="1"/>
      <c r="L996" s="1"/>
      <c r="M996" s="1"/>
      <c r="N996" s="1"/>
      <c r="T996"/>
      <c r="U996"/>
      <c r="V996"/>
      <c r="W996"/>
      <c r="X996"/>
      <c r="Y996"/>
    </row>
    <row r="997" spans="7:25" ht="12.75">
      <c r="G997" s="4"/>
      <c r="H997" s="4"/>
      <c r="I997" s="1"/>
      <c r="J997" s="1"/>
      <c r="K997" s="1"/>
      <c r="L997" s="1"/>
      <c r="M997" s="1"/>
      <c r="N997" s="1"/>
      <c r="T997"/>
      <c r="U997"/>
      <c r="V997"/>
      <c r="W997"/>
      <c r="X997"/>
      <c r="Y997"/>
    </row>
    <row r="998" spans="7:25" ht="12.75">
      <c r="G998" s="4"/>
      <c r="H998" s="4"/>
      <c r="I998" s="1"/>
      <c r="J998" s="1"/>
      <c r="K998" s="1"/>
      <c r="L998" s="1"/>
      <c r="M998" s="1"/>
      <c r="N998" s="1"/>
      <c r="T998"/>
      <c r="U998"/>
      <c r="V998"/>
      <c r="W998"/>
      <c r="X998"/>
      <c r="Y998"/>
    </row>
    <row r="999" spans="7:25" ht="12.75">
      <c r="G999" s="4"/>
      <c r="H999" s="4"/>
      <c r="I999" s="1"/>
      <c r="J999" s="1"/>
      <c r="K999" s="1"/>
      <c r="L999" s="1"/>
      <c r="M999" s="1"/>
      <c r="N999" s="1"/>
      <c r="T999"/>
      <c r="U999"/>
      <c r="V999"/>
      <c r="W999"/>
      <c r="X999"/>
      <c r="Y999"/>
    </row>
    <row r="1000" spans="7:25" ht="12.75">
      <c r="G1000" s="4"/>
      <c r="H1000" s="4"/>
      <c r="I1000" s="1"/>
      <c r="J1000" s="1"/>
      <c r="K1000" s="1"/>
      <c r="L1000" s="1"/>
      <c r="M1000" s="1"/>
      <c r="N1000" s="1"/>
      <c r="T1000"/>
      <c r="U1000"/>
      <c r="V1000"/>
      <c r="W1000"/>
      <c r="X1000"/>
      <c r="Y1000"/>
    </row>
    <row r="1001" spans="7:25" ht="12.75">
      <c r="G1001" s="4"/>
      <c r="H1001" s="4"/>
      <c r="I1001" s="1"/>
      <c r="J1001" s="1"/>
      <c r="K1001" s="1"/>
      <c r="L1001" s="1"/>
      <c r="M1001" s="1"/>
      <c r="N1001" s="1"/>
      <c r="T1001"/>
      <c r="U1001"/>
      <c r="V1001"/>
      <c r="W1001"/>
      <c r="X1001"/>
      <c r="Y1001"/>
    </row>
    <row r="1002" spans="7:25" ht="12.75">
      <c r="G1002" s="4"/>
      <c r="H1002" s="4"/>
      <c r="I1002" s="1"/>
      <c r="J1002" s="1"/>
      <c r="K1002" s="1"/>
      <c r="L1002" s="1"/>
      <c r="M1002" s="1"/>
      <c r="N1002" s="1"/>
      <c r="T1002"/>
      <c r="U1002"/>
      <c r="V1002"/>
      <c r="W1002"/>
      <c r="X1002"/>
      <c r="Y1002"/>
    </row>
    <row r="1003" spans="7:25" ht="12.75">
      <c r="G1003" s="4"/>
      <c r="H1003" s="4"/>
      <c r="I1003" s="1"/>
      <c r="J1003" s="1"/>
      <c r="K1003" s="1"/>
      <c r="L1003" s="1"/>
      <c r="M1003" s="1"/>
      <c r="N1003" s="1"/>
      <c r="T1003"/>
      <c r="U1003"/>
      <c r="V1003"/>
      <c r="W1003"/>
      <c r="X1003"/>
      <c r="Y1003"/>
    </row>
    <row r="1004" spans="7:25" ht="12.75">
      <c r="G1004" s="4"/>
      <c r="H1004" s="4"/>
      <c r="I1004" s="1"/>
      <c r="J1004" s="1"/>
      <c r="K1004" s="1"/>
      <c r="L1004" s="1"/>
      <c r="M1004" s="1"/>
      <c r="N1004" s="1"/>
      <c r="T1004"/>
      <c r="U1004"/>
      <c r="V1004"/>
      <c r="W1004"/>
      <c r="X1004"/>
      <c r="Y1004"/>
    </row>
    <row r="1005" spans="7:25" ht="12.75">
      <c r="G1005" s="4"/>
      <c r="H1005" s="4"/>
      <c r="I1005" s="1"/>
      <c r="J1005" s="1"/>
      <c r="K1005" s="1"/>
      <c r="L1005" s="1"/>
      <c r="M1005" s="1"/>
      <c r="N1005" s="1"/>
      <c r="T1005"/>
      <c r="U1005"/>
      <c r="V1005"/>
      <c r="W1005"/>
      <c r="X1005"/>
      <c r="Y1005"/>
    </row>
    <row r="1006" spans="7:25" ht="12.75">
      <c r="G1006" s="4"/>
      <c r="H1006" s="4"/>
      <c r="I1006" s="1"/>
      <c r="J1006" s="1"/>
      <c r="K1006" s="1"/>
      <c r="L1006" s="1"/>
      <c r="M1006" s="1"/>
      <c r="N1006" s="1"/>
      <c r="T1006"/>
      <c r="U1006"/>
      <c r="V1006"/>
      <c r="W1006"/>
      <c r="X1006"/>
      <c r="Y1006"/>
    </row>
    <row r="1007" spans="7:25" ht="12.75">
      <c r="G1007" s="4"/>
      <c r="H1007" s="4"/>
      <c r="I1007" s="1"/>
      <c r="J1007" s="1"/>
      <c r="K1007" s="1"/>
      <c r="L1007" s="1"/>
      <c r="M1007" s="1"/>
      <c r="N1007" s="1"/>
      <c r="T1007"/>
      <c r="U1007"/>
      <c r="V1007"/>
      <c r="W1007"/>
      <c r="X1007"/>
      <c r="Y1007"/>
    </row>
    <row r="1008" spans="7:25" ht="12.75">
      <c r="G1008" s="4"/>
      <c r="H1008" s="4"/>
      <c r="I1008" s="1"/>
      <c r="J1008" s="1"/>
      <c r="K1008" s="1"/>
      <c r="L1008" s="1"/>
      <c r="M1008" s="1"/>
      <c r="N1008" s="1"/>
      <c r="T1008"/>
      <c r="U1008"/>
      <c r="V1008"/>
      <c r="W1008"/>
      <c r="X1008"/>
      <c r="Y1008"/>
    </row>
    <row r="1009" spans="7:25" ht="12.75">
      <c r="G1009" s="4"/>
      <c r="H1009" s="4"/>
      <c r="I1009" s="1"/>
      <c r="J1009" s="1"/>
      <c r="K1009" s="1"/>
      <c r="L1009" s="1"/>
      <c r="M1009" s="1"/>
      <c r="N1009" s="1"/>
      <c r="T1009"/>
      <c r="U1009"/>
      <c r="V1009"/>
      <c r="W1009"/>
      <c r="X1009"/>
      <c r="Y1009"/>
    </row>
    <row r="1010" spans="7:25" ht="12.75">
      <c r="G1010" s="4"/>
      <c r="H1010" s="4"/>
      <c r="I1010" s="1"/>
      <c r="J1010" s="1"/>
      <c r="K1010" s="1"/>
      <c r="L1010" s="1"/>
      <c r="M1010" s="1"/>
      <c r="N1010" s="1"/>
      <c r="T1010"/>
      <c r="U1010"/>
      <c r="V1010"/>
      <c r="W1010"/>
      <c r="X1010"/>
      <c r="Y1010"/>
    </row>
    <row r="1011" spans="7:25" ht="12.75">
      <c r="G1011" s="4"/>
      <c r="H1011" s="4"/>
      <c r="I1011" s="1"/>
      <c r="J1011" s="1"/>
      <c r="K1011" s="1"/>
      <c r="L1011" s="1"/>
      <c r="M1011" s="1"/>
      <c r="N1011" s="1"/>
      <c r="T1011"/>
      <c r="U1011"/>
      <c r="V1011"/>
      <c r="W1011"/>
      <c r="X1011"/>
      <c r="Y1011"/>
    </row>
    <row r="1012" spans="7:25" ht="12.75">
      <c r="G1012" s="4"/>
      <c r="H1012" s="4"/>
      <c r="I1012" s="1"/>
      <c r="J1012" s="1"/>
      <c r="K1012" s="1"/>
      <c r="L1012" s="1"/>
      <c r="M1012" s="1"/>
      <c r="N1012" s="1"/>
      <c r="T1012"/>
      <c r="U1012"/>
      <c r="V1012"/>
      <c r="W1012"/>
      <c r="X1012"/>
      <c r="Y1012"/>
    </row>
    <row r="1013" spans="7:25" ht="12.75">
      <c r="G1013" s="4"/>
      <c r="H1013" s="4"/>
      <c r="I1013" s="1"/>
      <c r="J1013" s="1"/>
      <c r="K1013" s="1"/>
      <c r="L1013" s="1"/>
      <c r="M1013" s="1"/>
      <c r="N1013" s="1"/>
      <c r="T1013"/>
      <c r="U1013"/>
      <c r="V1013"/>
      <c r="W1013"/>
      <c r="X1013"/>
      <c r="Y1013"/>
    </row>
    <row r="1014" spans="7:25" ht="12.75">
      <c r="G1014" s="4"/>
      <c r="H1014" s="4"/>
      <c r="I1014" s="1"/>
      <c r="J1014" s="1"/>
      <c r="K1014" s="1"/>
      <c r="L1014" s="1"/>
      <c r="M1014" s="1"/>
      <c r="N1014" s="1"/>
      <c r="T1014"/>
      <c r="U1014"/>
      <c r="V1014"/>
      <c r="W1014"/>
      <c r="X1014"/>
      <c r="Y1014"/>
    </row>
    <row r="1015" spans="7:25" ht="12.75">
      <c r="G1015" s="4"/>
      <c r="H1015" s="4"/>
      <c r="I1015" s="1"/>
      <c r="J1015" s="1"/>
      <c r="K1015" s="1"/>
      <c r="L1015" s="1"/>
      <c r="M1015" s="1"/>
      <c r="N1015" s="1"/>
      <c r="T1015"/>
      <c r="U1015"/>
      <c r="V1015"/>
      <c r="W1015"/>
      <c r="X1015"/>
      <c r="Y1015"/>
    </row>
    <row r="1016" spans="7:25" ht="12.75">
      <c r="G1016" s="4"/>
      <c r="H1016" s="4"/>
      <c r="I1016" s="1"/>
      <c r="J1016" s="1"/>
      <c r="K1016" s="1"/>
      <c r="L1016" s="1"/>
      <c r="M1016" s="1"/>
      <c r="N1016" s="1"/>
      <c r="T1016"/>
      <c r="U1016"/>
      <c r="V1016"/>
      <c r="W1016"/>
      <c r="X1016"/>
      <c r="Y1016"/>
    </row>
    <row r="1017" spans="7:25" ht="12.75">
      <c r="G1017" s="4"/>
      <c r="H1017" s="4"/>
      <c r="I1017" s="1"/>
      <c r="J1017" s="1"/>
      <c r="K1017" s="1"/>
      <c r="L1017" s="1"/>
      <c r="M1017" s="1"/>
      <c r="N1017" s="1"/>
      <c r="T1017"/>
      <c r="U1017"/>
      <c r="V1017"/>
      <c r="W1017"/>
      <c r="X1017"/>
      <c r="Y1017"/>
    </row>
    <row r="1018" spans="7:25" ht="12.75">
      <c r="G1018" s="4"/>
      <c r="H1018" s="4"/>
      <c r="I1018" s="1"/>
      <c r="J1018" s="1"/>
      <c r="K1018" s="1"/>
      <c r="L1018" s="1"/>
      <c r="M1018" s="1"/>
      <c r="N1018" s="1"/>
      <c r="T1018"/>
      <c r="U1018"/>
      <c r="V1018"/>
      <c r="W1018"/>
      <c r="X1018"/>
      <c r="Y1018"/>
    </row>
    <row r="1019" spans="7:25" ht="12.75">
      <c r="G1019" s="4"/>
      <c r="H1019" s="4"/>
      <c r="I1019" s="1"/>
      <c r="J1019" s="1"/>
      <c r="K1019" s="1"/>
      <c r="L1019" s="1"/>
      <c r="M1019" s="1"/>
      <c r="N1019" s="1"/>
      <c r="T1019"/>
      <c r="U1019"/>
      <c r="V1019"/>
      <c r="W1019"/>
      <c r="X1019"/>
      <c r="Y1019"/>
    </row>
    <row r="1020" spans="7:25" ht="12.75">
      <c r="G1020" s="4"/>
      <c r="H1020" s="4"/>
      <c r="I1020" s="1"/>
      <c r="J1020" s="1"/>
      <c r="K1020" s="1"/>
      <c r="L1020" s="1"/>
      <c r="M1020" s="1"/>
      <c r="N1020" s="1"/>
      <c r="T1020"/>
      <c r="U1020"/>
      <c r="V1020"/>
      <c r="W1020"/>
      <c r="X1020"/>
      <c r="Y1020"/>
    </row>
    <row r="1021" spans="7:25" ht="12.75">
      <c r="G1021" s="4"/>
      <c r="H1021" s="4"/>
      <c r="I1021" s="1"/>
      <c r="J1021" s="1"/>
      <c r="K1021" s="1"/>
      <c r="L1021" s="1"/>
      <c r="M1021" s="1"/>
      <c r="N1021" s="1"/>
      <c r="T1021"/>
      <c r="U1021"/>
      <c r="V1021"/>
      <c r="W1021"/>
      <c r="X1021"/>
      <c r="Y1021"/>
    </row>
    <row r="1022" spans="7:25" ht="12.75">
      <c r="G1022" s="4"/>
      <c r="H1022" s="4"/>
      <c r="I1022" s="1"/>
      <c r="J1022" s="1"/>
      <c r="K1022" s="1"/>
      <c r="L1022" s="1"/>
      <c r="M1022" s="1"/>
      <c r="N1022" s="1"/>
      <c r="T1022"/>
      <c r="U1022"/>
      <c r="V1022"/>
      <c r="W1022"/>
      <c r="X1022"/>
      <c r="Y1022"/>
    </row>
    <row r="1023" spans="7:25" ht="12.75">
      <c r="G1023" s="4"/>
      <c r="H1023" s="4"/>
      <c r="I1023" s="1"/>
      <c r="J1023" s="1"/>
      <c r="K1023" s="1"/>
      <c r="L1023" s="1"/>
      <c r="M1023" s="1"/>
      <c r="N1023" s="1"/>
      <c r="T1023"/>
      <c r="U1023"/>
      <c r="V1023"/>
      <c r="W1023"/>
      <c r="X1023"/>
      <c r="Y1023"/>
    </row>
    <row r="1024" spans="7:25" ht="12.75">
      <c r="G1024" s="4"/>
      <c r="H1024" s="4"/>
      <c r="I1024" s="1"/>
      <c r="J1024" s="1"/>
      <c r="K1024" s="1"/>
      <c r="L1024" s="1"/>
      <c r="M1024" s="1"/>
      <c r="N1024" s="1"/>
      <c r="T1024"/>
      <c r="U1024"/>
      <c r="V1024"/>
      <c r="W1024"/>
      <c r="X1024"/>
      <c r="Y1024"/>
    </row>
    <row r="1025" spans="7:25" ht="12.75">
      <c r="G1025" s="4"/>
      <c r="H1025" s="4"/>
      <c r="I1025" s="1"/>
      <c r="J1025" s="1"/>
      <c r="K1025" s="1"/>
      <c r="L1025" s="1"/>
      <c r="M1025" s="1"/>
      <c r="N1025" s="1"/>
      <c r="T1025"/>
      <c r="U1025"/>
      <c r="V1025"/>
      <c r="W1025"/>
      <c r="X1025"/>
      <c r="Y1025"/>
    </row>
    <row r="1026" spans="7:25" ht="12.75">
      <c r="G1026" s="4"/>
      <c r="H1026" s="4"/>
      <c r="I1026" s="1"/>
      <c r="J1026" s="1"/>
      <c r="K1026" s="1"/>
      <c r="L1026" s="1"/>
      <c r="M1026" s="1"/>
      <c r="N1026" s="1"/>
      <c r="T1026"/>
      <c r="U1026"/>
      <c r="V1026"/>
      <c r="W1026"/>
      <c r="X1026"/>
      <c r="Y1026"/>
    </row>
    <row r="1027" spans="7:25" ht="12.75">
      <c r="G1027" s="4"/>
      <c r="H1027" s="4"/>
      <c r="I1027" s="1"/>
      <c r="J1027" s="1"/>
      <c r="K1027" s="1"/>
      <c r="L1027" s="1"/>
      <c r="M1027" s="1"/>
      <c r="N1027" s="1"/>
      <c r="T1027"/>
      <c r="U1027"/>
      <c r="V1027"/>
      <c r="W1027"/>
      <c r="X1027"/>
      <c r="Y1027"/>
    </row>
    <row r="1028" spans="7:25" ht="12.75">
      <c r="G1028" s="4"/>
      <c r="H1028" s="4"/>
      <c r="I1028" s="1"/>
      <c r="J1028" s="1"/>
      <c r="K1028" s="1"/>
      <c r="L1028" s="1"/>
      <c r="M1028" s="1"/>
      <c r="N1028" s="1"/>
      <c r="T1028"/>
      <c r="U1028"/>
      <c r="V1028"/>
      <c r="W1028"/>
      <c r="X1028"/>
      <c r="Y1028"/>
    </row>
    <row r="1029" spans="7:25" ht="12.75">
      <c r="G1029" s="4"/>
      <c r="H1029" s="4"/>
      <c r="I1029" s="1"/>
      <c r="J1029" s="1"/>
      <c r="K1029" s="1"/>
      <c r="L1029" s="1"/>
      <c r="M1029" s="1"/>
      <c r="N1029" s="1"/>
      <c r="T1029"/>
      <c r="U1029"/>
      <c r="V1029"/>
      <c r="W1029"/>
      <c r="X1029"/>
      <c r="Y1029"/>
    </row>
    <row r="1030" spans="7:25" ht="12.75">
      <c r="G1030" s="4"/>
      <c r="H1030" s="4"/>
      <c r="I1030" s="1"/>
      <c r="J1030" s="1"/>
      <c r="K1030" s="1"/>
      <c r="L1030" s="1"/>
      <c r="M1030" s="1"/>
      <c r="N1030" s="1"/>
      <c r="T1030"/>
      <c r="U1030"/>
      <c r="V1030"/>
      <c r="W1030"/>
      <c r="X1030"/>
      <c r="Y1030"/>
    </row>
    <row r="1031" spans="7:25" ht="12.75">
      <c r="G1031" s="4"/>
      <c r="H1031" s="4"/>
      <c r="I1031" s="1"/>
      <c r="J1031" s="1"/>
      <c r="K1031" s="1"/>
      <c r="L1031" s="1"/>
      <c r="M1031" s="1"/>
      <c r="N1031" s="1"/>
      <c r="T1031"/>
      <c r="U1031"/>
      <c r="V1031"/>
      <c r="W1031"/>
      <c r="X1031"/>
      <c r="Y1031"/>
    </row>
    <row r="1032" spans="7:25" ht="12.75">
      <c r="G1032" s="4"/>
      <c r="H1032" s="4"/>
      <c r="I1032" s="1"/>
      <c r="J1032" s="1"/>
      <c r="K1032" s="1"/>
      <c r="L1032" s="1"/>
      <c r="M1032" s="1"/>
      <c r="N1032" s="1"/>
      <c r="T1032"/>
      <c r="U1032"/>
      <c r="V1032"/>
      <c r="W1032"/>
      <c r="X1032"/>
      <c r="Y1032"/>
    </row>
    <row r="1033" spans="7:25" ht="12.75">
      <c r="G1033" s="4"/>
      <c r="H1033" s="4"/>
      <c r="I1033" s="1"/>
      <c r="J1033" s="1"/>
      <c r="K1033" s="1"/>
      <c r="L1033" s="1"/>
      <c r="M1033" s="1"/>
      <c r="N1033" s="1"/>
      <c r="T1033"/>
      <c r="U1033"/>
      <c r="V1033"/>
      <c r="W1033"/>
      <c r="X1033"/>
      <c r="Y1033"/>
    </row>
    <row r="1034" spans="7:25" ht="12.75">
      <c r="G1034" s="4"/>
      <c r="H1034" s="4"/>
      <c r="I1034" s="1"/>
      <c r="J1034" s="1"/>
      <c r="K1034" s="1"/>
      <c r="L1034" s="1"/>
      <c r="M1034" s="1"/>
      <c r="N1034" s="1"/>
      <c r="T1034"/>
      <c r="U1034"/>
      <c r="V1034"/>
      <c r="W1034"/>
      <c r="X1034"/>
      <c r="Y1034"/>
    </row>
    <row r="1035" spans="7:25" ht="12.75">
      <c r="G1035" s="4"/>
      <c r="H1035" s="4"/>
      <c r="I1035" s="1"/>
      <c r="J1035" s="1"/>
      <c r="K1035" s="1"/>
      <c r="L1035" s="1"/>
      <c r="M1035" s="1"/>
      <c r="N1035" s="1"/>
      <c r="T1035"/>
      <c r="U1035"/>
      <c r="V1035"/>
      <c r="W1035"/>
      <c r="X1035"/>
      <c r="Y1035"/>
    </row>
    <row r="1036" spans="7:25" ht="12.75">
      <c r="G1036" s="4"/>
      <c r="H1036" s="4"/>
      <c r="I1036" s="1"/>
      <c r="J1036" s="1"/>
      <c r="K1036" s="1"/>
      <c r="L1036" s="1"/>
      <c r="M1036" s="1"/>
      <c r="N1036" s="1"/>
      <c r="T1036"/>
      <c r="U1036"/>
      <c r="V1036"/>
      <c r="W1036"/>
      <c r="X1036"/>
      <c r="Y1036"/>
    </row>
    <row r="1037" spans="7:25" ht="12.75">
      <c r="G1037" s="4"/>
      <c r="H1037" s="4"/>
      <c r="I1037" s="1"/>
      <c r="J1037" s="1"/>
      <c r="K1037" s="1"/>
      <c r="L1037" s="1"/>
      <c r="M1037" s="1"/>
      <c r="N1037" s="1"/>
      <c r="T1037"/>
      <c r="U1037"/>
      <c r="V1037"/>
      <c r="W1037"/>
      <c r="X1037"/>
      <c r="Y1037"/>
    </row>
    <row r="1038" spans="7:25" ht="12.75">
      <c r="G1038" s="4"/>
      <c r="H1038" s="4"/>
      <c r="I1038" s="1"/>
      <c r="J1038" s="1"/>
      <c r="K1038" s="1"/>
      <c r="L1038" s="1"/>
      <c r="M1038" s="1"/>
      <c r="N1038" s="1"/>
      <c r="T1038"/>
      <c r="U1038"/>
      <c r="V1038"/>
      <c r="W1038"/>
      <c r="X1038"/>
      <c r="Y1038"/>
    </row>
    <row r="1039" spans="7:25" ht="12.75">
      <c r="G1039" s="4"/>
      <c r="H1039" s="4"/>
      <c r="I1039" s="1"/>
      <c r="J1039" s="1"/>
      <c r="K1039" s="1"/>
      <c r="L1039" s="1"/>
      <c r="M1039" s="1"/>
      <c r="N1039" s="1"/>
      <c r="T1039"/>
      <c r="U1039"/>
      <c r="V1039"/>
      <c r="W1039"/>
      <c r="X1039"/>
      <c r="Y1039"/>
    </row>
    <row r="1040" spans="7:25" ht="12.75">
      <c r="G1040" s="4"/>
      <c r="H1040" s="4"/>
      <c r="I1040" s="1"/>
      <c r="J1040" s="1"/>
      <c r="K1040" s="1"/>
      <c r="L1040" s="1"/>
      <c r="M1040" s="1"/>
      <c r="N1040" s="1"/>
      <c r="T1040"/>
      <c r="U1040"/>
      <c r="V1040"/>
      <c r="W1040"/>
      <c r="X1040"/>
      <c r="Y1040"/>
    </row>
    <row r="1041" spans="7:25" ht="12.75">
      <c r="G1041" s="4"/>
      <c r="H1041" s="4"/>
      <c r="I1041" s="1"/>
      <c r="J1041" s="1"/>
      <c r="K1041" s="1"/>
      <c r="L1041" s="1"/>
      <c r="M1041" s="1"/>
      <c r="N1041" s="1"/>
      <c r="T1041"/>
      <c r="U1041"/>
      <c r="V1041"/>
      <c r="W1041"/>
      <c r="X1041"/>
      <c r="Y1041"/>
    </row>
    <row r="1042" spans="7:25" ht="12.75">
      <c r="G1042" s="4"/>
      <c r="H1042" s="4"/>
      <c r="I1042" s="1"/>
      <c r="J1042" s="1"/>
      <c r="K1042" s="1"/>
      <c r="L1042" s="1"/>
      <c r="M1042" s="1"/>
      <c r="N1042" s="1"/>
      <c r="T1042"/>
      <c r="U1042"/>
      <c r="V1042"/>
      <c r="W1042"/>
      <c r="X1042"/>
      <c r="Y1042"/>
    </row>
    <row r="1043" spans="7:25" ht="12.75">
      <c r="G1043" s="4"/>
      <c r="H1043" s="4"/>
      <c r="I1043" s="1"/>
      <c r="J1043" s="1"/>
      <c r="K1043" s="1"/>
      <c r="L1043" s="1"/>
      <c r="M1043" s="1"/>
      <c r="N1043" s="1"/>
      <c r="T1043"/>
      <c r="U1043"/>
      <c r="V1043"/>
      <c r="W1043"/>
      <c r="X1043"/>
      <c r="Y1043"/>
    </row>
    <row r="1044" spans="7:25" ht="12.75">
      <c r="G1044" s="4"/>
      <c r="H1044" s="4"/>
      <c r="I1044" s="1"/>
      <c r="J1044" s="1"/>
      <c r="K1044" s="1"/>
      <c r="L1044" s="1"/>
      <c r="M1044" s="1"/>
      <c r="N1044" s="1"/>
      <c r="T1044"/>
      <c r="U1044"/>
      <c r="V1044"/>
      <c r="W1044"/>
      <c r="X1044"/>
      <c r="Y1044"/>
    </row>
    <row r="1045" spans="7:25" ht="12.75">
      <c r="G1045" s="4"/>
      <c r="H1045" s="4"/>
      <c r="I1045" s="1"/>
      <c r="J1045" s="1"/>
      <c r="K1045" s="1"/>
      <c r="L1045" s="1"/>
      <c r="M1045" s="1"/>
      <c r="N1045" s="1"/>
      <c r="T1045"/>
      <c r="U1045"/>
      <c r="V1045"/>
      <c r="W1045"/>
      <c r="X1045"/>
      <c r="Y1045"/>
    </row>
    <row r="1046" spans="7:25" ht="12.75">
      <c r="G1046" s="4"/>
      <c r="H1046" s="4"/>
      <c r="I1046" s="1"/>
      <c r="J1046" s="1"/>
      <c r="K1046" s="1"/>
      <c r="L1046" s="1"/>
      <c r="M1046" s="1"/>
      <c r="N1046" s="1"/>
      <c r="T1046"/>
      <c r="U1046"/>
      <c r="V1046"/>
      <c r="W1046"/>
      <c r="X1046"/>
      <c r="Y1046"/>
    </row>
    <row r="1047" spans="7:25" ht="12.75">
      <c r="G1047" s="4"/>
      <c r="H1047" s="4"/>
      <c r="I1047" s="1"/>
      <c r="J1047" s="1"/>
      <c r="K1047" s="1"/>
      <c r="L1047" s="1"/>
      <c r="M1047" s="1"/>
      <c r="N1047" s="1"/>
      <c r="T1047"/>
      <c r="U1047"/>
      <c r="V1047"/>
      <c r="W1047"/>
      <c r="X1047"/>
      <c r="Y1047"/>
    </row>
    <row r="1048" spans="7:25" ht="12.75">
      <c r="G1048" s="4"/>
      <c r="H1048" s="4"/>
      <c r="I1048" s="1"/>
      <c r="J1048" s="1"/>
      <c r="K1048" s="1"/>
      <c r="L1048" s="1"/>
      <c r="M1048" s="1"/>
      <c r="N1048" s="1"/>
      <c r="T1048"/>
      <c r="U1048"/>
      <c r="V1048"/>
      <c r="W1048"/>
      <c r="X1048"/>
      <c r="Y1048"/>
    </row>
    <row r="1049" spans="7:25" ht="12.75">
      <c r="G1049" s="4"/>
      <c r="H1049" s="4"/>
      <c r="I1049" s="1"/>
      <c r="J1049" s="1"/>
      <c r="K1049" s="1"/>
      <c r="L1049" s="1"/>
      <c r="M1049" s="1"/>
      <c r="N1049" s="1"/>
      <c r="T1049"/>
      <c r="U1049"/>
      <c r="V1049"/>
      <c r="W1049"/>
      <c r="X1049"/>
      <c r="Y1049"/>
    </row>
    <row r="1050" spans="7:25" ht="12.75">
      <c r="G1050" s="4"/>
      <c r="H1050" s="4"/>
      <c r="I1050" s="1"/>
      <c r="J1050" s="1"/>
      <c r="K1050" s="1"/>
      <c r="L1050" s="1"/>
      <c r="M1050" s="1"/>
      <c r="N1050" s="1"/>
      <c r="T1050"/>
      <c r="U1050"/>
      <c r="V1050"/>
      <c r="W1050"/>
      <c r="X1050"/>
      <c r="Y1050"/>
    </row>
    <row r="1051" spans="7:25" ht="12.75">
      <c r="G1051" s="4"/>
      <c r="H1051" s="4"/>
      <c r="I1051" s="1"/>
      <c r="J1051" s="1"/>
      <c r="K1051" s="1"/>
      <c r="L1051" s="1"/>
      <c r="M1051" s="1"/>
      <c r="N1051" s="1"/>
      <c r="T1051"/>
      <c r="U1051"/>
      <c r="V1051"/>
      <c r="W1051"/>
      <c r="X1051"/>
      <c r="Y1051"/>
    </row>
    <row r="1052" spans="7:25" ht="12.75">
      <c r="G1052" s="4"/>
      <c r="H1052" s="4"/>
      <c r="I1052" s="1"/>
      <c r="J1052" s="1"/>
      <c r="K1052" s="1"/>
      <c r="L1052" s="1"/>
      <c r="M1052" s="1"/>
      <c r="N1052" s="1"/>
      <c r="T1052"/>
      <c r="U1052"/>
      <c r="V1052"/>
      <c r="W1052"/>
      <c r="X1052"/>
      <c r="Y1052"/>
    </row>
    <row r="1053" spans="7:25" ht="12.75">
      <c r="G1053" s="4"/>
      <c r="H1053" s="4"/>
      <c r="I1053" s="1"/>
      <c r="J1053" s="1"/>
      <c r="K1053" s="1"/>
      <c r="L1053" s="1"/>
      <c r="M1053" s="1"/>
      <c r="N1053" s="1"/>
      <c r="T1053"/>
      <c r="U1053"/>
      <c r="V1053"/>
      <c r="W1053"/>
      <c r="X1053"/>
      <c r="Y1053"/>
    </row>
    <row r="1054" spans="7:25" ht="12.75">
      <c r="G1054" s="4"/>
      <c r="H1054" s="4"/>
      <c r="I1054" s="1"/>
      <c r="J1054" s="1"/>
      <c r="K1054" s="1"/>
      <c r="L1054" s="1"/>
      <c r="M1054" s="1"/>
      <c r="N1054" s="1"/>
      <c r="T1054"/>
      <c r="U1054"/>
      <c r="V1054"/>
      <c r="W1054"/>
      <c r="X1054"/>
      <c r="Y1054"/>
    </row>
    <row r="1055" spans="7:25" ht="12.75">
      <c r="G1055" s="4"/>
      <c r="H1055" s="4"/>
      <c r="I1055" s="1"/>
      <c r="J1055" s="1"/>
      <c r="K1055" s="1"/>
      <c r="L1055" s="1"/>
      <c r="M1055" s="1"/>
      <c r="N1055" s="1"/>
      <c r="T1055"/>
      <c r="U1055"/>
      <c r="V1055"/>
      <c r="W1055"/>
      <c r="X1055"/>
      <c r="Y1055"/>
    </row>
    <row r="1056" spans="7:25" ht="12.75">
      <c r="G1056" s="4"/>
      <c r="H1056" s="4"/>
      <c r="I1056" s="1"/>
      <c r="J1056" s="1"/>
      <c r="K1056" s="1"/>
      <c r="L1056" s="1"/>
      <c r="M1056" s="1"/>
      <c r="N1056" s="1"/>
      <c r="T1056"/>
      <c r="U1056"/>
      <c r="V1056"/>
      <c r="W1056"/>
      <c r="X1056"/>
      <c r="Y1056"/>
    </row>
    <row r="1057" spans="7:25" ht="12.75">
      <c r="G1057" s="4"/>
      <c r="H1057" s="4"/>
      <c r="I1057" s="1"/>
      <c r="J1057" s="1"/>
      <c r="K1057" s="1"/>
      <c r="L1057" s="1"/>
      <c r="M1057" s="1"/>
      <c r="N1057" s="1"/>
      <c r="T1057"/>
      <c r="U1057"/>
      <c r="V1057"/>
      <c r="W1057"/>
      <c r="X1057"/>
      <c r="Y1057"/>
    </row>
    <row r="1058" spans="7:25" ht="12.75">
      <c r="G1058" s="4"/>
      <c r="H1058" s="4"/>
      <c r="I1058" s="1"/>
      <c r="J1058" s="1"/>
      <c r="K1058" s="1"/>
      <c r="L1058" s="1"/>
      <c r="M1058" s="1"/>
      <c r="N1058" s="1"/>
      <c r="T1058"/>
      <c r="U1058"/>
      <c r="V1058"/>
      <c r="W1058"/>
      <c r="X1058"/>
      <c r="Y1058"/>
    </row>
    <row r="1059" spans="7:25" ht="12.75">
      <c r="G1059" s="4"/>
      <c r="H1059" s="4"/>
      <c r="I1059" s="1"/>
      <c r="J1059" s="1"/>
      <c r="K1059" s="1"/>
      <c r="L1059" s="1"/>
      <c r="M1059" s="1"/>
      <c r="N1059" s="1"/>
      <c r="T1059"/>
      <c r="U1059"/>
      <c r="V1059"/>
      <c r="W1059"/>
      <c r="X1059"/>
      <c r="Y1059"/>
    </row>
    <row r="1060" spans="7:25" ht="12.75">
      <c r="G1060" s="4"/>
      <c r="H1060" s="4"/>
      <c r="I1060" s="1"/>
      <c r="J1060" s="1"/>
      <c r="K1060" s="1"/>
      <c r="L1060" s="1"/>
      <c r="M1060" s="1"/>
      <c r="N1060" s="1"/>
      <c r="T1060"/>
      <c r="U1060"/>
      <c r="V1060"/>
      <c r="W1060"/>
      <c r="X1060"/>
      <c r="Y1060"/>
    </row>
    <row r="1061" spans="7:25" ht="12.75">
      <c r="G1061" s="4"/>
      <c r="H1061" s="4"/>
      <c r="I1061" s="1"/>
      <c r="J1061" s="1"/>
      <c r="K1061" s="1"/>
      <c r="L1061" s="1"/>
      <c r="M1061" s="1"/>
      <c r="N1061" s="1"/>
      <c r="T1061"/>
      <c r="U1061"/>
      <c r="V1061"/>
      <c r="W1061"/>
      <c r="X1061"/>
      <c r="Y1061"/>
    </row>
    <row r="1062" spans="7:25" ht="12.75">
      <c r="G1062" s="4"/>
      <c r="H1062" s="4"/>
      <c r="I1062" s="1"/>
      <c r="J1062" s="1"/>
      <c r="K1062" s="1"/>
      <c r="L1062" s="1"/>
      <c r="M1062" s="1"/>
      <c r="N1062" s="1"/>
      <c r="T1062"/>
      <c r="U1062"/>
      <c r="V1062"/>
      <c r="W1062"/>
      <c r="X1062"/>
      <c r="Y1062"/>
    </row>
    <row r="1063" spans="7:25" ht="12.75">
      <c r="G1063" s="4"/>
      <c r="H1063" s="4"/>
      <c r="I1063" s="1"/>
      <c r="J1063" s="1"/>
      <c r="K1063" s="1"/>
      <c r="L1063" s="1"/>
      <c r="M1063" s="1"/>
      <c r="N1063" s="1"/>
      <c r="T1063"/>
      <c r="U1063"/>
      <c r="V1063"/>
      <c r="W1063"/>
      <c r="X1063"/>
      <c r="Y1063"/>
    </row>
    <row r="1064" spans="7:25" ht="12.75">
      <c r="G1064" s="4"/>
      <c r="H1064" s="4"/>
      <c r="I1064" s="1"/>
      <c r="J1064" s="1"/>
      <c r="K1064" s="1"/>
      <c r="L1064" s="1"/>
      <c r="M1064" s="1"/>
      <c r="N1064" s="1"/>
      <c r="T1064"/>
      <c r="U1064"/>
      <c r="V1064"/>
      <c r="W1064"/>
      <c r="X1064"/>
      <c r="Y1064"/>
    </row>
    <row r="1065" spans="7:25" ht="12.75">
      <c r="G1065" s="4"/>
      <c r="H1065" s="4"/>
      <c r="I1065" s="1"/>
      <c r="J1065" s="1"/>
      <c r="K1065" s="1"/>
      <c r="L1065" s="1"/>
      <c r="M1065" s="1"/>
      <c r="N1065" s="1"/>
      <c r="T1065"/>
      <c r="U1065"/>
      <c r="V1065"/>
      <c r="W1065"/>
      <c r="X1065"/>
      <c r="Y1065"/>
    </row>
    <row r="1066" spans="7:25" ht="12.75">
      <c r="G1066" s="4"/>
      <c r="H1066" s="4"/>
      <c r="I1066" s="1"/>
      <c r="J1066" s="1"/>
      <c r="K1066" s="1"/>
      <c r="L1066" s="1"/>
      <c r="M1066" s="1"/>
      <c r="N1066" s="1"/>
      <c r="T1066"/>
      <c r="U1066"/>
      <c r="V1066"/>
      <c r="W1066"/>
      <c r="X1066"/>
      <c r="Y1066"/>
    </row>
    <row r="1067" spans="7:25" ht="12.75">
      <c r="G1067" s="4"/>
      <c r="H1067" s="4"/>
      <c r="I1067" s="1"/>
      <c r="J1067" s="1"/>
      <c r="K1067" s="1"/>
      <c r="L1067" s="1"/>
      <c r="M1067" s="1"/>
      <c r="N1067" s="1"/>
      <c r="T1067"/>
      <c r="U1067"/>
      <c r="V1067"/>
      <c r="W1067"/>
      <c r="X1067"/>
      <c r="Y1067"/>
    </row>
    <row r="1068" spans="7:25" ht="12.75">
      <c r="G1068" s="4"/>
      <c r="H1068" s="4"/>
      <c r="I1068" s="1"/>
      <c r="J1068" s="1"/>
      <c r="K1068" s="1"/>
      <c r="L1068" s="1"/>
      <c r="M1068" s="1"/>
      <c r="N1068" s="1"/>
      <c r="T1068"/>
      <c r="U1068"/>
      <c r="V1068"/>
      <c r="W1068"/>
      <c r="X1068"/>
      <c r="Y1068"/>
    </row>
    <row r="1069" spans="7:25" ht="12.75">
      <c r="G1069" s="4"/>
      <c r="H1069" s="4"/>
      <c r="I1069" s="1"/>
      <c r="J1069" s="1"/>
      <c r="K1069" s="1"/>
      <c r="L1069" s="1"/>
      <c r="M1069" s="1"/>
      <c r="N1069" s="1"/>
      <c r="T1069"/>
      <c r="U1069"/>
      <c r="V1069"/>
      <c r="W1069"/>
      <c r="X1069"/>
      <c r="Y1069"/>
    </row>
    <row r="1070" spans="7:25" ht="12.75">
      <c r="G1070" s="4"/>
      <c r="H1070" s="4"/>
      <c r="I1070" s="1"/>
      <c r="J1070" s="1"/>
      <c r="K1070" s="1"/>
      <c r="L1070" s="1"/>
      <c r="M1070" s="1"/>
      <c r="N1070" s="1"/>
      <c r="T1070"/>
      <c r="U1070"/>
      <c r="V1070"/>
      <c r="W1070"/>
      <c r="X1070"/>
      <c r="Y1070"/>
    </row>
    <row r="1071" spans="7:25" ht="12.75">
      <c r="G1071" s="4"/>
      <c r="H1071" s="4"/>
      <c r="I1071" s="1"/>
      <c r="J1071" s="1"/>
      <c r="K1071" s="1"/>
      <c r="L1071" s="1"/>
      <c r="M1071" s="1"/>
      <c r="N1071" s="1"/>
      <c r="T1071"/>
      <c r="U1071"/>
      <c r="V1071"/>
      <c r="W1071"/>
      <c r="X1071"/>
      <c r="Y1071"/>
    </row>
    <row r="1072" spans="7:25" ht="12.75">
      <c r="G1072" s="4"/>
      <c r="H1072" s="4"/>
      <c r="I1072" s="1"/>
      <c r="J1072" s="1"/>
      <c r="K1072" s="1"/>
      <c r="L1072" s="1"/>
      <c r="M1072" s="1"/>
      <c r="N1072" s="1"/>
      <c r="T1072"/>
      <c r="U1072"/>
      <c r="V1072"/>
      <c r="W1072"/>
      <c r="X1072"/>
      <c r="Y1072"/>
    </row>
    <row r="1073" spans="7:25" ht="12.75">
      <c r="G1073" s="4"/>
      <c r="H1073" s="4"/>
      <c r="I1073" s="1"/>
      <c r="J1073" s="1"/>
      <c r="K1073" s="1"/>
      <c r="L1073" s="1"/>
      <c r="M1073" s="1"/>
      <c r="N1073" s="1"/>
      <c r="T1073"/>
      <c r="U1073"/>
      <c r="V1073"/>
      <c r="W1073"/>
      <c r="X1073"/>
      <c r="Y1073"/>
    </row>
    <row r="1074" spans="7:25" ht="12.75">
      <c r="G1074" s="4"/>
      <c r="H1074" s="4"/>
      <c r="I1074" s="1"/>
      <c r="J1074" s="1"/>
      <c r="K1074" s="1"/>
      <c r="L1074" s="1"/>
      <c r="M1074" s="1"/>
      <c r="N1074" s="1"/>
      <c r="T1074"/>
      <c r="U1074"/>
      <c r="V1074"/>
      <c r="W1074"/>
      <c r="X1074"/>
      <c r="Y1074"/>
    </row>
    <row r="1075" spans="7:25" ht="12.75">
      <c r="G1075" s="4"/>
      <c r="H1075" s="4"/>
      <c r="I1075" s="1"/>
      <c r="J1075" s="1"/>
      <c r="K1075" s="1"/>
      <c r="L1075" s="1"/>
      <c r="M1075" s="1"/>
      <c r="N1075" s="1"/>
      <c r="T1075"/>
      <c r="U1075"/>
      <c r="V1075"/>
      <c r="W1075"/>
      <c r="X1075"/>
      <c r="Y1075"/>
    </row>
    <row r="1076" spans="7:25" ht="12.75">
      <c r="G1076" s="4"/>
      <c r="H1076" s="4"/>
      <c r="I1076" s="1"/>
      <c r="J1076" s="1"/>
      <c r="K1076" s="1"/>
      <c r="L1076" s="1"/>
      <c r="M1076" s="1"/>
      <c r="N1076" s="1"/>
      <c r="T1076"/>
      <c r="U1076"/>
      <c r="V1076"/>
      <c r="W1076"/>
      <c r="X1076"/>
      <c r="Y1076"/>
    </row>
    <row r="1077" spans="7:25" ht="12.75">
      <c r="G1077" s="4"/>
      <c r="H1077" s="4"/>
      <c r="I1077" s="1"/>
      <c r="J1077" s="1"/>
      <c r="K1077" s="1"/>
      <c r="L1077" s="1"/>
      <c r="M1077" s="1"/>
      <c r="N1077" s="1"/>
      <c r="T1077"/>
      <c r="U1077"/>
      <c r="V1077"/>
      <c r="W1077"/>
      <c r="X1077"/>
      <c r="Y1077"/>
    </row>
    <row r="1078" spans="7:25" ht="12.75">
      <c r="G1078" s="4"/>
      <c r="H1078" s="4"/>
      <c r="I1078" s="1"/>
      <c r="J1078" s="1"/>
      <c r="K1078" s="1"/>
      <c r="L1078" s="1"/>
      <c r="M1078" s="1"/>
      <c r="N1078" s="1"/>
      <c r="T1078"/>
      <c r="U1078"/>
      <c r="V1078"/>
      <c r="W1078"/>
      <c r="X1078"/>
      <c r="Y1078"/>
    </row>
    <row r="1079" spans="7:25" ht="12.75">
      <c r="G1079" s="4"/>
      <c r="H1079" s="4"/>
      <c r="I1079" s="1"/>
      <c r="J1079" s="1"/>
      <c r="K1079" s="1"/>
      <c r="L1079" s="1"/>
      <c r="M1079" s="1"/>
      <c r="N1079" s="1"/>
      <c r="T1079"/>
      <c r="U1079"/>
      <c r="V1079"/>
      <c r="W1079"/>
      <c r="X1079"/>
      <c r="Y1079"/>
    </row>
    <row r="1080" spans="7:25" ht="12.75">
      <c r="G1080" s="4"/>
      <c r="H1080" s="4"/>
      <c r="I1080" s="1"/>
      <c r="J1080" s="1"/>
      <c r="K1080" s="1"/>
      <c r="L1080" s="1"/>
      <c r="M1080" s="1"/>
      <c r="N1080" s="1"/>
      <c r="T1080"/>
      <c r="U1080"/>
      <c r="V1080"/>
      <c r="W1080"/>
      <c r="X1080"/>
      <c r="Y1080"/>
    </row>
    <row r="1081" spans="7:25" ht="12.75">
      <c r="G1081" s="4"/>
      <c r="H1081" s="4"/>
      <c r="I1081" s="1"/>
      <c r="J1081" s="1"/>
      <c r="K1081" s="1"/>
      <c r="L1081" s="1"/>
      <c r="M1081" s="1"/>
      <c r="N1081" s="1"/>
      <c r="T1081"/>
      <c r="U1081"/>
      <c r="V1081"/>
      <c r="W1081"/>
      <c r="X1081"/>
      <c r="Y1081"/>
    </row>
    <row r="1082" spans="7:25" ht="12.75">
      <c r="G1082" s="4"/>
      <c r="H1082" s="4"/>
      <c r="I1082" s="1"/>
      <c r="J1082" s="1"/>
      <c r="K1082" s="1"/>
      <c r="L1082" s="1"/>
      <c r="M1082" s="1"/>
      <c r="N1082" s="1"/>
      <c r="T1082"/>
      <c r="U1082"/>
      <c r="V1082"/>
      <c r="W1082"/>
      <c r="X1082"/>
      <c r="Y1082"/>
    </row>
    <row r="1083" spans="7:25" ht="12.75">
      <c r="G1083" s="4"/>
      <c r="H1083" s="4"/>
      <c r="I1083" s="1"/>
      <c r="J1083" s="1"/>
      <c r="K1083" s="1"/>
      <c r="L1083" s="1"/>
      <c r="M1083" s="1"/>
      <c r="N1083" s="1"/>
      <c r="T1083"/>
      <c r="U1083"/>
      <c r="V1083"/>
      <c r="W1083"/>
      <c r="X1083"/>
      <c r="Y1083"/>
    </row>
    <row r="1084" spans="7:25" ht="12.75">
      <c r="G1084" s="4"/>
      <c r="H1084" s="4"/>
      <c r="I1084" s="1"/>
      <c r="J1084" s="1"/>
      <c r="K1084" s="1"/>
      <c r="L1084" s="1"/>
      <c r="M1084" s="1"/>
      <c r="N1084" s="1"/>
      <c r="T1084"/>
      <c r="U1084"/>
      <c r="V1084"/>
      <c r="W1084"/>
      <c r="X1084"/>
      <c r="Y1084"/>
    </row>
    <row r="1085" spans="7:25" ht="12.75">
      <c r="G1085" s="4"/>
      <c r="H1085" s="4"/>
      <c r="I1085" s="1"/>
      <c r="J1085" s="1"/>
      <c r="K1085" s="1"/>
      <c r="L1085" s="1"/>
      <c r="M1085" s="1"/>
      <c r="N1085" s="1"/>
      <c r="T1085"/>
      <c r="U1085"/>
      <c r="V1085"/>
      <c r="W1085"/>
      <c r="X1085"/>
      <c r="Y1085"/>
    </row>
    <row r="1086" spans="7:25" ht="12.75">
      <c r="G1086" s="4"/>
      <c r="H1086" s="4"/>
      <c r="I1086" s="1"/>
      <c r="J1086" s="1"/>
      <c r="K1086" s="1"/>
      <c r="L1086" s="1"/>
      <c r="M1086" s="1"/>
      <c r="N1086" s="1"/>
      <c r="T1086"/>
      <c r="U1086"/>
      <c r="V1086"/>
      <c r="W1086"/>
      <c r="X1086"/>
      <c r="Y1086"/>
    </row>
    <row r="1087" spans="7:25" ht="12.75">
      <c r="G1087" s="4"/>
      <c r="H1087" s="4"/>
      <c r="I1087" s="1"/>
      <c r="J1087" s="1"/>
      <c r="K1087" s="1"/>
      <c r="L1087" s="1"/>
      <c r="M1087" s="1"/>
      <c r="N1087" s="1"/>
      <c r="T1087"/>
      <c r="U1087"/>
      <c r="V1087"/>
      <c r="W1087"/>
      <c r="X1087"/>
      <c r="Y1087"/>
    </row>
    <row r="1088" spans="7:25" ht="12.75">
      <c r="G1088" s="4"/>
      <c r="H1088" s="4"/>
      <c r="I1088" s="1"/>
      <c r="J1088" s="1"/>
      <c r="K1088" s="1"/>
      <c r="L1088" s="1"/>
      <c r="M1088" s="1"/>
      <c r="N1088" s="1"/>
      <c r="T1088"/>
      <c r="U1088"/>
      <c r="V1088"/>
      <c r="W1088"/>
      <c r="X1088"/>
      <c r="Y1088"/>
    </row>
    <row r="1089" spans="7:25" ht="12.75">
      <c r="G1089" s="4"/>
      <c r="H1089" s="4"/>
      <c r="I1089" s="1"/>
      <c r="J1089" s="1"/>
      <c r="K1089" s="1"/>
      <c r="L1089" s="1"/>
      <c r="M1089" s="1"/>
      <c r="N1089" s="1"/>
      <c r="T1089"/>
      <c r="U1089"/>
      <c r="V1089"/>
      <c r="W1089"/>
      <c r="X1089"/>
      <c r="Y1089"/>
    </row>
    <row r="1090" spans="7:25" ht="12.75">
      <c r="G1090" s="4"/>
      <c r="H1090" s="4"/>
      <c r="I1090" s="1"/>
      <c r="J1090" s="1"/>
      <c r="K1090" s="1"/>
      <c r="L1090" s="1"/>
      <c r="M1090" s="1"/>
      <c r="N1090" s="1"/>
      <c r="T1090"/>
      <c r="U1090"/>
      <c r="V1090"/>
      <c r="W1090"/>
      <c r="X1090"/>
      <c r="Y1090"/>
    </row>
    <row r="1091" spans="7:25" ht="12.75">
      <c r="G1091" s="4"/>
      <c r="H1091" s="4"/>
      <c r="I1091" s="1"/>
      <c r="J1091" s="1"/>
      <c r="K1091" s="1"/>
      <c r="L1091" s="1"/>
      <c r="M1091" s="1"/>
      <c r="N1091" s="1"/>
      <c r="T1091"/>
      <c r="U1091"/>
      <c r="V1091"/>
      <c r="W1091"/>
      <c r="X1091"/>
      <c r="Y1091"/>
    </row>
    <row r="1092" spans="7:25" ht="12.75">
      <c r="G1092" s="4"/>
      <c r="H1092" s="4"/>
      <c r="I1092" s="1"/>
      <c r="J1092" s="1"/>
      <c r="K1092" s="1"/>
      <c r="L1092" s="1"/>
      <c r="M1092" s="1"/>
      <c r="N1092" s="1"/>
      <c r="T1092"/>
      <c r="U1092"/>
      <c r="V1092"/>
      <c r="W1092"/>
      <c r="X1092"/>
      <c r="Y1092"/>
    </row>
    <row r="1093" spans="7:25" ht="12.75">
      <c r="G1093" s="4"/>
      <c r="H1093" s="4"/>
      <c r="I1093" s="1"/>
      <c r="J1093" s="1"/>
      <c r="K1093" s="1"/>
      <c r="L1093" s="1"/>
      <c r="M1093" s="1"/>
      <c r="N1093" s="1"/>
      <c r="T1093"/>
      <c r="U1093"/>
      <c r="V1093"/>
      <c r="W1093"/>
      <c r="X1093"/>
      <c r="Y1093"/>
    </row>
    <row r="1094" spans="7:25" ht="12.75">
      <c r="G1094" s="4"/>
      <c r="H1094" s="4"/>
      <c r="I1094" s="1"/>
      <c r="J1094" s="1"/>
      <c r="K1094" s="1"/>
      <c r="L1094" s="1"/>
      <c r="M1094" s="1"/>
      <c r="N1094" s="1"/>
      <c r="T1094"/>
      <c r="U1094"/>
      <c r="V1094"/>
      <c r="W1094"/>
      <c r="X1094"/>
      <c r="Y1094"/>
    </row>
    <row r="1095" spans="7:25" ht="12.75">
      <c r="G1095" s="4"/>
      <c r="H1095" s="4"/>
      <c r="I1095" s="1"/>
      <c r="J1095" s="1"/>
      <c r="K1095" s="1"/>
      <c r="L1095" s="1"/>
      <c r="M1095" s="1"/>
      <c r="N1095" s="1"/>
      <c r="T1095"/>
      <c r="U1095"/>
      <c r="V1095"/>
      <c r="W1095"/>
      <c r="X1095"/>
      <c r="Y1095"/>
    </row>
    <row r="1096" spans="7:25" ht="12.75">
      <c r="G1096" s="4"/>
      <c r="H1096" s="4"/>
      <c r="I1096" s="1"/>
      <c r="J1096" s="1"/>
      <c r="K1096" s="1"/>
      <c r="L1096" s="1"/>
      <c r="M1096" s="1"/>
      <c r="N1096" s="1"/>
      <c r="T1096"/>
      <c r="U1096"/>
      <c r="V1096"/>
      <c r="W1096"/>
      <c r="X1096"/>
      <c r="Y1096"/>
    </row>
    <row r="1097" spans="7:25" ht="12.75">
      <c r="G1097" s="4"/>
      <c r="H1097" s="4"/>
      <c r="I1097" s="1"/>
      <c r="J1097" s="1"/>
      <c r="K1097" s="1"/>
      <c r="L1097" s="1"/>
      <c r="M1097" s="1"/>
      <c r="N1097" s="1"/>
      <c r="T1097"/>
      <c r="U1097"/>
      <c r="V1097"/>
      <c r="W1097"/>
      <c r="X1097"/>
      <c r="Y1097"/>
    </row>
    <row r="1098" spans="7:25" ht="12.75">
      <c r="G1098" s="4"/>
      <c r="H1098" s="4"/>
      <c r="I1098" s="1"/>
      <c r="J1098" s="1"/>
      <c r="K1098" s="1"/>
      <c r="L1098" s="1"/>
      <c r="M1098" s="1"/>
      <c r="N1098" s="1"/>
      <c r="T1098"/>
      <c r="U1098"/>
      <c r="V1098"/>
      <c r="W1098"/>
      <c r="X1098"/>
      <c r="Y1098"/>
    </row>
    <row r="1099" spans="7:25" ht="12.75">
      <c r="G1099" s="4"/>
      <c r="H1099" s="4"/>
      <c r="I1099" s="1"/>
      <c r="J1099" s="1"/>
      <c r="K1099" s="1"/>
      <c r="L1099" s="1"/>
      <c r="M1099" s="1"/>
      <c r="N1099" s="1"/>
      <c r="T1099"/>
      <c r="U1099"/>
      <c r="V1099"/>
      <c r="W1099"/>
      <c r="X1099"/>
      <c r="Y1099"/>
    </row>
    <row r="1100" spans="7:25" ht="12.75">
      <c r="G1100" s="4"/>
      <c r="H1100" s="4"/>
      <c r="I1100" s="1"/>
      <c r="J1100" s="1"/>
      <c r="K1100" s="1"/>
      <c r="L1100" s="1"/>
      <c r="M1100" s="1"/>
      <c r="N1100" s="1"/>
      <c r="T1100"/>
      <c r="U1100"/>
      <c r="V1100"/>
      <c r="W1100"/>
      <c r="X1100"/>
      <c r="Y1100"/>
    </row>
    <row r="1101" spans="7:25" ht="12.75">
      <c r="G1101" s="4"/>
      <c r="H1101" s="4"/>
      <c r="I1101" s="1"/>
      <c r="J1101" s="1"/>
      <c r="K1101" s="1"/>
      <c r="L1101" s="1"/>
      <c r="M1101" s="1"/>
      <c r="N1101" s="1"/>
      <c r="T1101"/>
      <c r="U1101"/>
      <c r="V1101"/>
      <c r="W1101"/>
      <c r="X1101"/>
      <c r="Y1101"/>
    </row>
    <row r="1102" spans="7:25" ht="12.75">
      <c r="G1102" s="4"/>
      <c r="H1102" s="4"/>
      <c r="I1102" s="1"/>
      <c r="J1102" s="1"/>
      <c r="K1102" s="1"/>
      <c r="L1102" s="1"/>
      <c r="M1102" s="1"/>
      <c r="N1102" s="1"/>
      <c r="T1102"/>
      <c r="U1102"/>
      <c r="V1102"/>
      <c r="W1102"/>
      <c r="X1102"/>
      <c r="Y1102"/>
    </row>
    <row r="1103" spans="7:25" ht="12.75">
      <c r="G1103" s="4"/>
      <c r="H1103" s="4"/>
      <c r="I1103" s="1"/>
      <c r="J1103" s="1"/>
      <c r="K1103" s="1"/>
      <c r="L1103" s="1"/>
      <c r="M1103" s="1"/>
      <c r="N1103" s="1"/>
      <c r="T1103"/>
      <c r="U1103"/>
      <c r="V1103"/>
      <c r="W1103"/>
      <c r="X1103"/>
      <c r="Y1103"/>
    </row>
    <row r="1104" spans="7:25" ht="12.75">
      <c r="G1104" s="4"/>
      <c r="H1104" s="4"/>
      <c r="I1104" s="1"/>
      <c r="J1104" s="1"/>
      <c r="K1104" s="1"/>
      <c r="L1104" s="1"/>
      <c r="M1104" s="1"/>
      <c r="N1104" s="1"/>
      <c r="T1104"/>
      <c r="U1104"/>
      <c r="V1104"/>
      <c r="W1104"/>
      <c r="X1104"/>
      <c r="Y1104"/>
    </row>
    <row r="1105" spans="7:25" ht="12.75">
      <c r="G1105" s="4"/>
      <c r="H1105" s="4"/>
      <c r="I1105" s="1"/>
      <c r="J1105" s="1"/>
      <c r="K1105" s="1"/>
      <c r="L1105" s="1"/>
      <c r="M1105" s="1"/>
      <c r="N1105" s="1"/>
      <c r="T1105"/>
      <c r="U1105"/>
      <c r="V1105"/>
      <c r="W1105"/>
      <c r="X1105"/>
      <c r="Y1105"/>
    </row>
    <row r="1106" spans="7:25" ht="12.75">
      <c r="G1106" s="4"/>
      <c r="H1106" s="4"/>
      <c r="I1106" s="1"/>
      <c r="J1106" s="1"/>
      <c r="K1106" s="1"/>
      <c r="L1106" s="1"/>
      <c r="M1106" s="1"/>
      <c r="N1106" s="1"/>
      <c r="T1106"/>
      <c r="U1106"/>
      <c r="V1106"/>
      <c r="W1106"/>
      <c r="X1106"/>
      <c r="Y1106"/>
    </row>
    <row r="1107" spans="7:25" ht="12.75">
      <c r="G1107" s="4"/>
      <c r="H1107" s="4"/>
      <c r="I1107" s="1"/>
      <c r="J1107" s="1"/>
      <c r="K1107" s="1"/>
      <c r="L1107" s="1"/>
      <c r="M1107" s="1"/>
      <c r="N1107" s="1"/>
      <c r="T1107"/>
      <c r="U1107"/>
      <c r="V1107"/>
      <c r="W1107"/>
      <c r="X1107"/>
      <c r="Y1107"/>
    </row>
    <row r="1108" spans="7:25" ht="12.75">
      <c r="G1108" s="4"/>
      <c r="H1108" s="4"/>
      <c r="I1108" s="1"/>
      <c r="J1108" s="1"/>
      <c r="K1108" s="1"/>
      <c r="L1108" s="1"/>
      <c r="M1108" s="1"/>
      <c r="N1108" s="1"/>
      <c r="T1108"/>
      <c r="U1108"/>
      <c r="V1108"/>
      <c r="W1108"/>
      <c r="X1108"/>
      <c r="Y1108"/>
    </row>
    <row r="1109" spans="7:25" ht="12.75">
      <c r="G1109" s="4"/>
      <c r="H1109" s="4"/>
      <c r="I1109" s="1"/>
      <c r="J1109" s="1"/>
      <c r="K1109" s="1"/>
      <c r="L1109" s="1"/>
      <c r="M1109" s="1"/>
      <c r="N1109" s="1"/>
      <c r="T1109"/>
      <c r="U1109"/>
      <c r="V1109"/>
      <c r="W1109"/>
      <c r="X1109"/>
      <c r="Y1109"/>
    </row>
    <row r="1110" spans="7:25" ht="12.75">
      <c r="G1110" s="4"/>
      <c r="H1110" s="4"/>
      <c r="I1110" s="1"/>
      <c r="J1110" s="1"/>
      <c r="K1110" s="1"/>
      <c r="L1110" s="1"/>
      <c r="M1110" s="1"/>
      <c r="N1110" s="1"/>
      <c r="T1110"/>
      <c r="U1110"/>
      <c r="V1110"/>
      <c r="W1110"/>
      <c r="X1110"/>
      <c r="Y1110"/>
    </row>
    <row r="1111" spans="7:25" ht="12.75">
      <c r="G1111" s="4"/>
      <c r="H1111" s="4"/>
      <c r="I1111" s="1"/>
      <c r="J1111" s="1"/>
      <c r="K1111" s="1"/>
      <c r="L1111" s="1"/>
      <c r="M1111" s="1"/>
      <c r="N1111" s="1"/>
      <c r="T1111"/>
      <c r="U1111"/>
      <c r="V1111"/>
      <c r="W1111"/>
      <c r="X1111"/>
      <c r="Y1111"/>
    </row>
    <row r="1112" spans="7:25" ht="12.75">
      <c r="G1112" s="4"/>
      <c r="H1112" s="4"/>
      <c r="I1112" s="1"/>
      <c r="J1112" s="1"/>
      <c r="K1112" s="1"/>
      <c r="L1112" s="1"/>
      <c r="M1112" s="1"/>
      <c r="N1112" s="1"/>
      <c r="T1112"/>
      <c r="U1112"/>
      <c r="V1112"/>
      <c r="W1112"/>
      <c r="X1112"/>
      <c r="Y1112"/>
    </row>
    <row r="1113" spans="7:25" ht="12.75">
      <c r="G1113" s="4"/>
      <c r="H1113" s="4"/>
      <c r="I1113" s="1"/>
      <c r="J1113" s="1"/>
      <c r="K1113" s="1"/>
      <c r="L1113" s="1"/>
      <c r="M1113" s="1"/>
      <c r="N1113" s="1"/>
      <c r="T1113"/>
      <c r="U1113"/>
      <c r="V1113"/>
      <c r="W1113"/>
      <c r="X1113"/>
      <c r="Y1113"/>
    </row>
    <row r="1114" spans="7:25" ht="12.75">
      <c r="G1114" s="4"/>
      <c r="H1114" s="4"/>
      <c r="I1114" s="1"/>
      <c r="J1114" s="1"/>
      <c r="K1114" s="1"/>
      <c r="L1114" s="1"/>
      <c r="M1114" s="1"/>
      <c r="N1114" s="1"/>
      <c r="T1114"/>
      <c r="U1114"/>
      <c r="V1114"/>
      <c r="W1114"/>
      <c r="X1114"/>
      <c r="Y1114"/>
    </row>
    <row r="1115" spans="7:25" ht="12.75">
      <c r="G1115" s="4"/>
      <c r="H1115" s="4"/>
      <c r="I1115" s="1"/>
      <c r="J1115" s="1"/>
      <c r="K1115" s="1"/>
      <c r="L1115" s="1"/>
      <c r="M1115" s="1"/>
      <c r="N1115" s="1"/>
      <c r="T1115"/>
      <c r="U1115"/>
      <c r="V1115"/>
      <c r="W1115"/>
      <c r="X1115"/>
      <c r="Y1115"/>
    </row>
    <row r="1116" spans="7:25" ht="12.75">
      <c r="G1116" s="4"/>
      <c r="H1116" s="4"/>
      <c r="I1116" s="1"/>
      <c r="J1116" s="1"/>
      <c r="K1116" s="1"/>
      <c r="L1116" s="1"/>
      <c r="M1116" s="1"/>
      <c r="N1116" s="1"/>
      <c r="T1116"/>
      <c r="U1116"/>
      <c r="V1116"/>
      <c r="W1116"/>
      <c r="X1116"/>
      <c r="Y1116"/>
    </row>
    <row r="1117" spans="7:25" ht="12.75">
      <c r="G1117" s="4"/>
      <c r="H1117" s="4"/>
      <c r="I1117" s="1"/>
      <c r="J1117" s="1"/>
      <c r="K1117" s="1"/>
      <c r="L1117" s="1"/>
      <c r="M1117" s="1"/>
      <c r="N1117" s="1"/>
      <c r="T1117"/>
      <c r="U1117"/>
      <c r="V1117"/>
      <c r="W1117"/>
      <c r="X1117"/>
      <c r="Y1117"/>
    </row>
    <row r="1118" spans="7:25" ht="12.75">
      <c r="G1118" s="4"/>
      <c r="H1118" s="4"/>
      <c r="I1118" s="1"/>
      <c r="J1118" s="1"/>
      <c r="K1118" s="1"/>
      <c r="L1118" s="1"/>
      <c r="M1118" s="1"/>
      <c r="N1118" s="1"/>
      <c r="T1118"/>
      <c r="U1118"/>
      <c r="V1118"/>
      <c r="W1118"/>
      <c r="X1118"/>
      <c r="Y1118"/>
    </row>
    <row r="1119" spans="7:25" ht="12.75">
      <c r="G1119" s="4"/>
      <c r="H1119" s="4"/>
      <c r="I1119" s="1"/>
      <c r="J1119" s="1"/>
      <c r="K1119" s="1"/>
      <c r="L1119" s="1"/>
      <c r="M1119" s="1"/>
      <c r="N1119" s="1"/>
      <c r="T1119"/>
      <c r="U1119"/>
      <c r="V1119"/>
      <c r="W1119"/>
      <c r="X1119"/>
      <c r="Y1119"/>
    </row>
    <row r="1120" spans="7:25" ht="12.75">
      <c r="G1120" s="4"/>
      <c r="H1120" s="4"/>
      <c r="I1120" s="1"/>
      <c r="J1120" s="1"/>
      <c r="K1120" s="1"/>
      <c r="L1120" s="1"/>
      <c r="M1120" s="1"/>
      <c r="N1120" s="1"/>
      <c r="T1120"/>
      <c r="U1120"/>
      <c r="V1120"/>
      <c r="W1120"/>
      <c r="X1120"/>
      <c r="Y1120"/>
    </row>
    <row r="1121" spans="7:25" ht="12.75">
      <c r="G1121" s="4"/>
      <c r="H1121" s="4"/>
      <c r="I1121" s="1"/>
      <c r="J1121" s="1"/>
      <c r="K1121" s="1"/>
      <c r="L1121" s="1"/>
      <c r="M1121" s="1"/>
      <c r="N1121" s="1"/>
      <c r="T1121"/>
      <c r="U1121"/>
      <c r="V1121"/>
      <c r="W1121"/>
      <c r="X1121"/>
      <c r="Y1121"/>
    </row>
    <row r="1122" spans="7:25" ht="12.75">
      <c r="G1122" s="4"/>
      <c r="H1122" s="4"/>
      <c r="I1122" s="1"/>
      <c r="J1122" s="1"/>
      <c r="K1122" s="1"/>
      <c r="L1122" s="1"/>
      <c r="M1122" s="1"/>
      <c r="N1122" s="1"/>
      <c r="T1122"/>
      <c r="U1122"/>
      <c r="V1122"/>
      <c r="W1122"/>
      <c r="X1122"/>
      <c r="Y1122"/>
    </row>
    <row r="1123" spans="7:25" ht="12.75">
      <c r="G1123" s="4"/>
      <c r="H1123" s="4"/>
      <c r="I1123" s="1"/>
      <c r="J1123" s="1"/>
      <c r="K1123" s="1"/>
      <c r="L1123" s="1"/>
      <c r="M1123" s="1"/>
      <c r="N1123" s="1"/>
      <c r="T1123"/>
      <c r="U1123"/>
      <c r="V1123"/>
      <c r="W1123"/>
      <c r="X1123"/>
      <c r="Y1123"/>
    </row>
    <row r="1124" spans="7:25" ht="12.75">
      <c r="G1124" s="4"/>
      <c r="H1124" s="4"/>
      <c r="I1124" s="1"/>
      <c r="J1124" s="1"/>
      <c r="K1124" s="1"/>
      <c r="L1124" s="1"/>
      <c r="M1124" s="1"/>
      <c r="N1124" s="1"/>
      <c r="T1124"/>
      <c r="U1124"/>
      <c r="V1124"/>
      <c r="W1124"/>
      <c r="X1124"/>
      <c r="Y1124"/>
    </row>
    <row r="1125" spans="7:25" ht="12.75">
      <c r="G1125" s="4"/>
      <c r="H1125" s="4"/>
      <c r="I1125" s="1"/>
      <c r="J1125" s="1"/>
      <c r="K1125" s="1"/>
      <c r="L1125" s="1"/>
      <c r="M1125" s="1"/>
      <c r="N1125" s="1"/>
      <c r="T1125"/>
      <c r="U1125"/>
      <c r="V1125"/>
      <c r="W1125"/>
      <c r="X1125"/>
      <c r="Y1125"/>
    </row>
    <row r="1126" spans="7:25" ht="12.75">
      <c r="G1126" s="4"/>
      <c r="H1126" s="4"/>
      <c r="I1126" s="1"/>
      <c r="J1126" s="1"/>
      <c r="K1126" s="1"/>
      <c r="L1126" s="1"/>
      <c r="M1126" s="1"/>
      <c r="N1126" s="1"/>
      <c r="T1126"/>
      <c r="U1126"/>
      <c r="V1126"/>
      <c r="W1126"/>
      <c r="X1126"/>
      <c r="Y1126"/>
    </row>
    <row r="1127" spans="7:25" ht="12.75">
      <c r="G1127" s="4"/>
      <c r="H1127" s="4"/>
      <c r="I1127" s="1"/>
      <c r="J1127" s="1"/>
      <c r="K1127" s="1"/>
      <c r="L1127" s="1"/>
      <c r="M1127" s="1"/>
      <c r="N1127" s="1"/>
      <c r="T1127"/>
      <c r="U1127"/>
      <c r="V1127"/>
      <c r="W1127"/>
      <c r="X1127"/>
      <c r="Y1127"/>
    </row>
    <row r="1128" spans="7:25" ht="12.75">
      <c r="G1128" s="4"/>
      <c r="H1128" s="4"/>
      <c r="I1128" s="1"/>
      <c r="J1128" s="1"/>
      <c r="K1128" s="1"/>
      <c r="L1128" s="1"/>
      <c r="M1128" s="1"/>
      <c r="N1128" s="1"/>
      <c r="T1128"/>
      <c r="U1128"/>
      <c r="V1128"/>
      <c r="W1128"/>
      <c r="X1128"/>
      <c r="Y1128"/>
    </row>
    <row r="1129" spans="7:25" ht="12.75">
      <c r="G1129" s="4"/>
      <c r="H1129" s="4"/>
      <c r="I1129" s="1"/>
      <c r="J1129" s="1"/>
      <c r="K1129" s="1"/>
      <c r="L1129" s="1"/>
      <c r="M1129" s="1"/>
      <c r="N1129" s="1"/>
      <c r="T1129"/>
      <c r="U1129"/>
      <c r="V1129"/>
      <c r="W1129"/>
      <c r="X1129"/>
      <c r="Y1129"/>
    </row>
    <row r="1130" spans="7:25" ht="12.75">
      <c r="G1130" s="4"/>
      <c r="H1130" s="4"/>
      <c r="I1130" s="1"/>
      <c r="J1130" s="1"/>
      <c r="K1130" s="1"/>
      <c r="L1130" s="1"/>
      <c r="M1130" s="1"/>
      <c r="N1130" s="1"/>
      <c r="T1130"/>
      <c r="U1130"/>
      <c r="V1130"/>
      <c r="W1130"/>
      <c r="X1130"/>
      <c r="Y1130"/>
    </row>
    <row r="1131" spans="7:25" ht="12.75">
      <c r="G1131" s="4"/>
      <c r="H1131" s="4"/>
      <c r="I1131" s="1"/>
      <c r="J1131" s="1"/>
      <c r="K1131" s="1"/>
      <c r="L1131" s="1"/>
      <c r="M1131" s="1"/>
      <c r="N1131" s="1"/>
      <c r="T1131"/>
      <c r="U1131"/>
      <c r="V1131"/>
      <c r="W1131"/>
      <c r="X1131"/>
      <c r="Y1131"/>
    </row>
    <row r="1132" spans="7:25" ht="12.75">
      <c r="G1132" s="4"/>
      <c r="H1132" s="4"/>
      <c r="I1132" s="1"/>
      <c r="J1132" s="1"/>
      <c r="K1132" s="1"/>
      <c r="L1132" s="1"/>
      <c r="M1132" s="1"/>
      <c r="N1132" s="1"/>
      <c r="T1132"/>
      <c r="U1132"/>
      <c r="V1132"/>
      <c r="W1132"/>
      <c r="X1132"/>
      <c r="Y1132"/>
    </row>
    <row r="1133" spans="7:25" ht="12.75">
      <c r="G1133" s="4"/>
      <c r="H1133" s="4"/>
      <c r="I1133" s="1"/>
      <c r="J1133" s="1"/>
      <c r="K1133" s="1"/>
      <c r="L1133" s="1"/>
      <c r="M1133" s="1"/>
      <c r="N1133" s="1"/>
      <c r="T1133"/>
      <c r="U1133"/>
      <c r="V1133"/>
      <c r="W1133"/>
      <c r="X1133"/>
      <c r="Y1133"/>
    </row>
    <row r="1134" spans="7:25" ht="12.75">
      <c r="G1134" s="4"/>
      <c r="H1134" s="4"/>
      <c r="I1134" s="1"/>
      <c r="J1134" s="1"/>
      <c r="K1134" s="1"/>
      <c r="L1134" s="1"/>
      <c r="M1134" s="1"/>
      <c r="N1134" s="1"/>
      <c r="T1134"/>
      <c r="U1134"/>
      <c r="V1134"/>
      <c r="W1134"/>
      <c r="X1134"/>
      <c r="Y1134"/>
    </row>
    <row r="1135" spans="7:25" ht="12.75">
      <c r="G1135" s="4"/>
      <c r="H1135" s="4"/>
      <c r="I1135" s="1"/>
      <c r="J1135" s="1"/>
      <c r="K1135" s="1"/>
      <c r="L1135" s="1"/>
      <c r="M1135" s="1"/>
      <c r="N1135" s="1"/>
      <c r="T1135"/>
      <c r="U1135"/>
      <c r="V1135"/>
      <c r="W1135"/>
      <c r="X1135"/>
      <c r="Y1135"/>
    </row>
    <row r="1136" spans="7:25" ht="12.75">
      <c r="G1136" s="4"/>
      <c r="H1136" s="4"/>
      <c r="I1136" s="1"/>
      <c r="J1136" s="1"/>
      <c r="K1136" s="1"/>
      <c r="L1136" s="1"/>
      <c r="M1136" s="1"/>
      <c r="N1136" s="1"/>
      <c r="T1136"/>
      <c r="U1136"/>
      <c r="V1136"/>
      <c r="W1136"/>
      <c r="X1136"/>
      <c r="Y1136"/>
    </row>
    <row r="1137" spans="7:25" ht="12.75">
      <c r="G1137" s="4"/>
      <c r="H1137" s="4"/>
      <c r="I1137" s="1"/>
      <c r="J1137" s="1"/>
      <c r="K1137" s="1"/>
      <c r="L1137" s="1"/>
      <c r="M1137" s="1"/>
      <c r="N1137" s="1"/>
      <c r="T1137"/>
      <c r="U1137"/>
      <c r="V1137"/>
      <c r="W1137"/>
      <c r="X1137"/>
      <c r="Y1137"/>
    </row>
    <row r="1138" spans="7:25" ht="12.75">
      <c r="G1138" s="4"/>
      <c r="H1138" s="4"/>
      <c r="I1138" s="1"/>
      <c r="J1138" s="1"/>
      <c r="K1138" s="1"/>
      <c r="L1138" s="1"/>
      <c r="M1138" s="1"/>
      <c r="N1138" s="1"/>
      <c r="T1138"/>
      <c r="U1138"/>
      <c r="V1138"/>
      <c r="W1138"/>
      <c r="X1138"/>
      <c r="Y1138"/>
    </row>
    <row r="1139" spans="7:25" ht="12.75">
      <c r="G1139" s="4"/>
      <c r="H1139" s="4"/>
      <c r="I1139" s="1"/>
      <c r="J1139" s="1"/>
      <c r="K1139" s="1"/>
      <c r="L1139" s="1"/>
      <c r="M1139" s="1"/>
      <c r="N1139" s="1"/>
      <c r="T1139"/>
      <c r="U1139"/>
      <c r="V1139"/>
      <c r="W1139"/>
      <c r="X1139"/>
      <c r="Y1139"/>
    </row>
    <row r="1140" spans="7:25" ht="12.75">
      <c r="G1140" s="4"/>
      <c r="H1140" s="4"/>
      <c r="I1140" s="1"/>
      <c r="J1140" s="1"/>
      <c r="K1140" s="1"/>
      <c r="L1140" s="1"/>
      <c r="M1140" s="1"/>
      <c r="N1140" s="1"/>
      <c r="T1140"/>
      <c r="U1140"/>
      <c r="V1140"/>
      <c r="W1140"/>
      <c r="X1140"/>
      <c r="Y1140"/>
    </row>
    <row r="1141" spans="7:25" ht="12.75">
      <c r="G1141" s="4"/>
      <c r="H1141" s="4"/>
      <c r="I1141" s="1"/>
      <c r="J1141" s="1"/>
      <c r="K1141" s="1"/>
      <c r="L1141" s="1"/>
      <c r="M1141" s="1"/>
      <c r="N1141" s="1"/>
      <c r="T1141"/>
      <c r="U1141"/>
      <c r="V1141"/>
      <c r="W1141"/>
      <c r="X1141"/>
      <c r="Y1141"/>
    </row>
    <row r="1142" spans="7:25" ht="12.75">
      <c r="G1142" s="4"/>
      <c r="H1142" s="4"/>
      <c r="I1142" s="1"/>
      <c r="J1142" s="1"/>
      <c r="K1142" s="1"/>
      <c r="L1142" s="1"/>
      <c r="M1142" s="1"/>
      <c r="N1142" s="1"/>
      <c r="T1142"/>
      <c r="U1142"/>
      <c r="V1142"/>
      <c r="W1142"/>
      <c r="X1142"/>
      <c r="Y1142"/>
    </row>
    <row r="1143" spans="7:25" ht="12.75">
      <c r="G1143" s="4"/>
      <c r="H1143" s="4"/>
      <c r="I1143" s="1"/>
      <c r="J1143" s="1"/>
      <c r="K1143" s="1"/>
      <c r="L1143" s="1"/>
      <c r="M1143" s="1"/>
      <c r="N1143" s="1"/>
      <c r="T1143"/>
      <c r="U1143"/>
      <c r="V1143"/>
      <c r="W1143"/>
      <c r="X1143"/>
      <c r="Y1143"/>
    </row>
    <row r="1144" spans="7:25" ht="12.75">
      <c r="G1144" s="4"/>
      <c r="H1144" s="4"/>
      <c r="I1144" s="1"/>
      <c r="J1144" s="1"/>
      <c r="K1144" s="1"/>
      <c r="L1144" s="1"/>
      <c r="M1144" s="1"/>
      <c r="N1144" s="1"/>
      <c r="T1144"/>
      <c r="U1144"/>
      <c r="V1144"/>
      <c r="W1144"/>
      <c r="X1144"/>
      <c r="Y1144"/>
    </row>
    <row r="1145" spans="7:25" ht="12.75">
      <c r="G1145" s="4"/>
      <c r="H1145" s="4"/>
      <c r="I1145" s="1"/>
      <c r="J1145" s="1"/>
      <c r="K1145" s="1"/>
      <c r="L1145" s="1"/>
      <c r="M1145" s="1"/>
      <c r="N1145" s="1"/>
      <c r="T1145"/>
      <c r="U1145"/>
      <c r="V1145"/>
      <c r="W1145"/>
      <c r="X1145"/>
      <c r="Y1145"/>
    </row>
    <row r="1146" spans="7:25" ht="12.75">
      <c r="G1146" s="4"/>
      <c r="H1146" s="4"/>
      <c r="I1146" s="1"/>
      <c r="J1146" s="1"/>
      <c r="K1146" s="1"/>
      <c r="L1146" s="1"/>
      <c r="M1146" s="1"/>
      <c r="N1146" s="1"/>
      <c r="T1146"/>
      <c r="U1146"/>
      <c r="V1146"/>
      <c r="W1146"/>
      <c r="X1146"/>
      <c r="Y1146"/>
    </row>
    <row r="1147" spans="7:25" ht="12.75">
      <c r="G1147" s="4"/>
      <c r="H1147" s="4"/>
      <c r="I1147" s="1"/>
      <c r="J1147" s="1"/>
      <c r="K1147" s="1"/>
      <c r="L1147" s="1"/>
      <c r="M1147" s="1"/>
      <c r="N1147" s="1"/>
      <c r="T1147"/>
      <c r="U1147"/>
      <c r="V1147"/>
      <c r="W1147"/>
      <c r="X1147"/>
      <c r="Y1147"/>
    </row>
    <row r="1148" spans="7:25" ht="12.75">
      <c r="G1148" s="4"/>
      <c r="H1148" s="4"/>
      <c r="I1148" s="1"/>
      <c r="J1148" s="1"/>
      <c r="K1148" s="1"/>
      <c r="L1148" s="1"/>
      <c r="M1148" s="1"/>
      <c r="N1148" s="1"/>
      <c r="T1148"/>
      <c r="U1148"/>
      <c r="V1148"/>
      <c r="W1148"/>
      <c r="X1148"/>
      <c r="Y1148"/>
    </row>
    <row r="1149" spans="7:25" ht="12.75">
      <c r="G1149" s="4"/>
      <c r="H1149" s="4"/>
      <c r="I1149" s="1"/>
      <c r="J1149" s="1"/>
      <c r="K1149" s="1"/>
      <c r="L1149" s="1"/>
      <c r="M1149" s="1"/>
      <c r="N1149" s="1"/>
      <c r="T1149"/>
      <c r="U1149"/>
      <c r="V1149"/>
      <c r="W1149"/>
      <c r="X1149"/>
      <c r="Y1149"/>
    </row>
    <row r="1150" spans="7:25" ht="12.75">
      <c r="G1150" s="4"/>
      <c r="H1150" s="4"/>
      <c r="I1150" s="1"/>
      <c r="J1150" s="1"/>
      <c r="K1150" s="1"/>
      <c r="L1150" s="1"/>
      <c r="M1150" s="1"/>
      <c r="N1150" s="1"/>
      <c r="T1150"/>
      <c r="U1150"/>
      <c r="V1150"/>
      <c r="W1150"/>
      <c r="X1150"/>
      <c r="Y1150"/>
    </row>
    <row r="1151" spans="7:25" ht="12.75">
      <c r="G1151" s="4"/>
      <c r="H1151" s="4"/>
      <c r="I1151" s="1"/>
      <c r="J1151" s="1"/>
      <c r="K1151" s="1"/>
      <c r="L1151" s="1"/>
      <c r="M1151" s="1"/>
      <c r="N1151" s="1"/>
      <c r="T1151"/>
      <c r="U1151"/>
      <c r="V1151"/>
      <c r="W1151"/>
      <c r="X1151"/>
      <c r="Y1151"/>
    </row>
    <row r="1152" spans="7:25" ht="12.75">
      <c r="G1152" s="4"/>
      <c r="H1152" s="4"/>
      <c r="I1152" s="1"/>
      <c r="J1152" s="1"/>
      <c r="K1152" s="1"/>
      <c r="L1152" s="1"/>
      <c r="M1152" s="1"/>
      <c r="N1152" s="1"/>
      <c r="T1152"/>
      <c r="U1152"/>
      <c r="V1152"/>
      <c r="W1152"/>
      <c r="X1152"/>
      <c r="Y1152"/>
    </row>
    <row r="1153" spans="7:25" ht="12.75">
      <c r="G1153" s="4"/>
      <c r="H1153" s="4"/>
      <c r="I1153" s="1"/>
      <c r="J1153" s="1"/>
      <c r="K1153" s="1"/>
      <c r="L1153" s="1"/>
      <c r="M1153" s="1"/>
      <c r="N1153" s="1"/>
      <c r="T1153"/>
      <c r="U1153"/>
      <c r="V1153"/>
      <c r="W1153"/>
      <c r="X1153"/>
      <c r="Y1153"/>
    </row>
    <row r="1154" spans="7:25" ht="12.75">
      <c r="G1154" s="4"/>
      <c r="H1154" s="4"/>
      <c r="I1154" s="1"/>
      <c r="J1154" s="1"/>
      <c r="K1154" s="1"/>
      <c r="L1154" s="1"/>
      <c r="M1154" s="1"/>
      <c r="N1154" s="1"/>
      <c r="T1154"/>
      <c r="U1154"/>
      <c r="V1154"/>
      <c r="W1154"/>
      <c r="X1154"/>
      <c r="Y1154"/>
    </row>
    <row r="1155" spans="7:25" ht="12.75">
      <c r="G1155" s="4"/>
      <c r="H1155" s="4"/>
      <c r="I1155" s="1"/>
      <c r="J1155" s="1"/>
      <c r="K1155" s="1"/>
      <c r="L1155" s="1"/>
      <c r="M1155" s="1"/>
      <c r="N1155" s="1"/>
      <c r="T1155"/>
      <c r="U1155"/>
      <c r="V1155"/>
      <c r="W1155"/>
      <c r="X1155"/>
      <c r="Y1155"/>
    </row>
    <row r="1156" spans="7:25" ht="12.75">
      <c r="G1156" s="4"/>
      <c r="H1156" s="4"/>
      <c r="I1156" s="1"/>
      <c r="J1156" s="1"/>
      <c r="K1156" s="1"/>
      <c r="L1156" s="1"/>
      <c r="M1156" s="1"/>
      <c r="N1156" s="1"/>
      <c r="T1156"/>
      <c r="U1156"/>
      <c r="V1156"/>
      <c r="W1156"/>
      <c r="X1156"/>
      <c r="Y1156"/>
    </row>
    <row r="1157" spans="7:25" ht="12.75">
      <c r="G1157" s="4"/>
      <c r="H1157" s="4"/>
      <c r="I1157" s="1"/>
      <c r="J1157" s="1"/>
      <c r="K1157" s="1"/>
      <c r="L1157" s="1"/>
      <c r="M1157" s="1"/>
      <c r="N1157" s="1"/>
      <c r="T1157"/>
      <c r="U1157"/>
      <c r="V1157"/>
      <c r="W1157"/>
      <c r="X1157"/>
      <c r="Y1157"/>
    </row>
    <row r="1158" spans="7:25" ht="12.75">
      <c r="G1158" s="4"/>
      <c r="H1158" s="4"/>
      <c r="I1158" s="1"/>
      <c r="J1158" s="1"/>
      <c r="K1158" s="1"/>
      <c r="L1158" s="1"/>
      <c r="M1158" s="1"/>
      <c r="N1158" s="1"/>
      <c r="T1158"/>
      <c r="U1158"/>
      <c r="V1158"/>
      <c r="W1158"/>
      <c r="X1158"/>
      <c r="Y1158"/>
    </row>
    <row r="1159" spans="7:25" ht="12.75">
      <c r="G1159" s="4"/>
      <c r="H1159" s="4"/>
      <c r="I1159" s="1"/>
      <c r="J1159" s="1"/>
      <c r="K1159" s="1"/>
      <c r="L1159" s="1"/>
      <c r="M1159" s="1"/>
      <c r="N1159" s="1"/>
      <c r="T1159"/>
      <c r="U1159"/>
      <c r="V1159"/>
      <c r="W1159"/>
      <c r="X1159"/>
      <c r="Y1159"/>
    </row>
    <row r="1160" spans="7:25" ht="12.75">
      <c r="G1160" s="4"/>
      <c r="H1160" s="4"/>
      <c r="I1160" s="1"/>
      <c r="J1160" s="1"/>
      <c r="K1160" s="1"/>
      <c r="L1160" s="1"/>
      <c r="M1160" s="1"/>
      <c r="N1160" s="1"/>
      <c r="T1160"/>
      <c r="U1160"/>
      <c r="V1160"/>
      <c r="W1160"/>
      <c r="X1160"/>
      <c r="Y1160"/>
    </row>
    <row r="1161" spans="7:25" ht="12.75">
      <c r="G1161" s="4"/>
      <c r="H1161" s="4"/>
      <c r="I1161" s="1"/>
      <c r="J1161" s="1"/>
      <c r="K1161" s="1"/>
      <c r="L1161" s="1"/>
      <c r="M1161" s="1"/>
      <c r="N1161" s="1"/>
      <c r="T1161"/>
      <c r="U1161"/>
      <c r="V1161"/>
      <c r="W1161"/>
      <c r="X1161"/>
      <c r="Y1161"/>
    </row>
    <row r="1162" spans="7:25" ht="12.75">
      <c r="G1162" s="4"/>
      <c r="H1162" s="4"/>
      <c r="I1162" s="1"/>
      <c r="J1162" s="1"/>
      <c r="K1162" s="1"/>
      <c r="L1162" s="1"/>
      <c r="M1162" s="1"/>
      <c r="N1162" s="1"/>
      <c r="T1162"/>
      <c r="U1162"/>
      <c r="V1162"/>
      <c r="W1162"/>
      <c r="X1162"/>
      <c r="Y1162"/>
    </row>
    <row r="1163" spans="7:25" ht="12.75">
      <c r="G1163" s="4"/>
      <c r="H1163" s="4"/>
      <c r="I1163" s="1"/>
      <c r="J1163" s="1"/>
      <c r="K1163" s="1"/>
      <c r="L1163" s="1"/>
      <c r="M1163" s="1"/>
      <c r="N1163" s="1"/>
      <c r="T1163"/>
      <c r="U1163"/>
      <c r="V1163"/>
      <c r="W1163"/>
      <c r="X1163"/>
      <c r="Y1163"/>
    </row>
    <row r="1164" spans="7:25" ht="12.75">
      <c r="G1164" s="4"/>
      <c r="H1164" s="4"/>
      <c r="I1164" s="1"/>
      <c r="J1164" s="1"/>
      <c r="K1164" s="1"/>
      <c r="L1164" s="1"/>
      <c r="M1164" s="1"/>
      <c r="N1164" s="1"/>
      <c r="T1164"/>
      <c r="U1164"/>
      <c r="V1164"/>
      <c r="W1164"/>
      <c r="X1164"/>
      <c r="Y1164"/>
    </row>
    <row r="1165" spans="7:25" ht="12.75">
      <c r="G1165" s="4"/>
      <c r="H1165" s="4"/>
      <c r="I1165" s="1"/>
      <c r="J1165" s="1"/>
      <c r="K1165" s="1"/>
      <c r="L1165" s="1"/>
      <c r="M1165" s="1"/>
      <c r="N1165" s="1"/>
      <c r="T1165"/>
      <c r="U1165"/>
      <c r="V1165"/>
      <c r="W1165"/>
      <c r="X1165"/>
      <c r="Y1165"/>
    </row>
    <row r="1166" spans="7:25" ht="12.75">
      <c r="G1166" s="4"/>
      <c r="H1166" s="4"/>
      <c r="I1166" s="1"/>
      <c r="J1166" s="1"/>
      <c r="K1166" s="1"/>
      <c r="L1166" s="1"/>
      <c r="M1166" s="1"/>
      <c r="N1166" s="1"/>
      <c r="T1166"/>
      <c r="U1166"/>
      <c r="V1166"/>
      <c r="W1166"/>
      <c r="X1166"/>
      <c r="Y1166"/>
    </row>
    <row r="1167" spans="7:25" ht="12.75">
      <c r="G1167" s="4"/>
      <c r="H1167" s="4"/>
      <c r="I1167" s="1"/>
      <c r="J1167" s="1"/>
      <c r="K1167" s="1"/>
      <c r="L1167" s="1"/>
      <c r="M1167" s="1"/>
      <c r="N1167" s="1"/>
      <c r="T1167"/>
      <c r="U1167"/>
      <c r="V1167"/>
      <c r="W1167"/>
      <c r="X1167"/>
      <c r="Y1167"/>
    </row>
    <row r="1168" spans="7:25" ht="12.75">
      <c r="G1168" s="4"/>
      <c r="H1168" s="4"/>
      <c r="I1168" s="1"/>
      <c r="J1168" s="1"/>
      <c r="K1168" s="1"/>
      <c r="L1168" s="1"/>
      <c r="M1168" s="1"/>
      <c r="N1168" s="1"/>
      <c r="T1168"/>
      <c r="U1168"/>
      <c r="V1168"/>
      <c r="W1168"/>
      <c r="X1168"/>
      <c r="Y1168"/>
    </row>
    <row r="1169" spans="7:25" ht="12.75">
      <c r="G1169" s="4"/>
      <c r="H1169" s="4"/>
      <c r="I1169" s="1"/>
      <c r="J1169" s="1"/>
      <c r="K1169" s="1"/>
      <c r="L1169" s="1"/>
      <c r="M1169" s="1"/>
      <c r="N1169" s="1"/>
      <c r="T1169"/>
      <c r="U1169"/>
      <c r="V1169"/>
      <c r="W1169"/>
      <c r="X1169"/>
      <c r="Y1169"/>
    </row>
    <row r="1170" spans="7:25" ht="12.75">
      <c r="G1170" s="4"/>
      <c r="H1170" s="4"/>
      <c r="I1170" s="1"/>
      <c r="J1170" s="1"/>
      <c r="K1170" s="1"/>
      <c r="L1170" s="1"/>
      <c r="M1170" s="1"/>
      <c r="N1170" s="1"/>
      <c r="T1170"/>
      <c r="U1170"/>
      <c r="V1170"/>
      <c r="W1170"/>
      <c r="X1170"/>
      <c r="Y1170"/>
    </row>
    <row r="1171" spans="7:25" ht="12.75">
      <c r="G1171" s="4"/>
      <c r="H1171" s="4"/>
      <c r="I1171" s="1"/>
      <c r="J1171" s="1"/>
      <c r="K1171" s="1"/>
      <c r="L1171" s="1"/>
      <c r="M1171" s="1"/>
      <c r="N1171" s="1"/>
      <c r="T1171"/>
      <c r="U1171"/>
      <c r="V1171"/>
      <c r="W1171"/>
      <c r="X1171"/>
      <c r="Y1171"/>
    </row>
    <row r="1172" spans="7:25" ht="12.75">
      <c r="G1172" s="4"/>
      <c r="H1172" s="4"/>
      <c r="I1172" s="1"/>
      <c r="J1172" s="1"/>
      <c r="K1172" s="1"/>
      <c r="L1172" s="1"/>
      <c r="M1172" s="1"/>
      <c r="N1172" s="1"/>
      <c r="T1172"/>
      <c r="U1172"/>
      <c r="V1172"/>
      <c r="W1172"/>
      <c r="X1172"/>
      <c r="Y1172"/>
    </row>
    <row r="1173" spans="7:25" ht="12.75">
      <c r="G1173" s="4"/>
      <c r="H1173" s="4"/>
      <c r="I1173" s="1"/>
      <c r="J1173" s="1"/>
      <c r="K1173" s="1"/>
      <c r="L1173" s="1"/>
      <c r="M1173" s="1"/>
      <c r="N1173" s="1"/>
      <c r="T1173"/>
      <c r="U1173"/>
      <c r="V1173"/>
      <c r="W1173"/>
      <c r="X1173"/>
      <c r="Y1173"/>
    </row>
    <row r="1174" spans="7:25" ht="12.75">
      <c r="G1174" s="4"/>
      <c r="H1174" s="4"/>
      <c r="I1174" s="1"/>
      <c r="J1174" s="1"/>
      <c r="K1174" s="1"/>
      <c r="L1174" s="1"/>
      <c r="M1174" s="1"/>
      <c r="N1174" s="1"/>
      <c r="T1174"/>
      <c r="U1174"/>
      <c r="V1174"/>
      <c r="W1174"/>
      <c r="X1174"/>
      <c r="Y1174"/>
    </row>
    <row r="1175" spans="7:25" ht="12.75">
      <c r="G1175" s="4"/>
      <c r="H1175" s="4"/>
      <c r="I1175" s="1"/>
      <c r="J1175" s="1"/>
      <c r="K1175" s="1"/>
      <c r="L1175" s="1"/>
      <c r="M1175" s="1"/>
      <c r="N1175" s="1"/>
      <c r="T1175"/>
      <c r="U1175"/>
      <c r="V1175"/>
      <c r="W1175"/>
      <c r="X1175"/>
      <c r="Y1175"/>
    </row>
    <row r="1176" spans="7:25" ht="12.75">
      <c r="G1176" s="4"/>
      <c r="H1176" s="4"/>
      <c r="I1176" s="1"/>
      <c r="J1176" s="1"/>
      <c r="K1176" s="1"/>
      <c r="L1176" s="1"/>
      <c r="M1176" s="1"/>
      <c r="N1176" s="1"/>
      <c r="T1176"/>
      <c r="U1176"/>
      <c r="V1176"/>
      <c r="W1176"/>
      <c r="X1176"/>
      <c r="Y1176"/>
    </row>
    <row r="1177" spans="7:25" ht="12.75">
      <c r="G1177" s="4"/>
      <c r="H1177" s="4"/>
      <c r="I1177" s="1"/>
      <c r="J1177" s="1"/>
      <c r="K1177" s="1"/>
      <c r="L1177" s="1"/>
      <c r="M1177" s="1"/>
      <c r="N1177" s="1"/>
      <c r="T1177"/>
      <c r="U1177"/>
      <c r="V1177"/>
      <c r="W1177"/>
      <c r="X1177"/>
      <c r="Y1177"/>
    </row>
    <row r="1178" spans="7:25" ht="12.75">
      <c r="G1178" s="4"/>
      <c r="H1178" s="4"/>
      <c r="I1178" s="1"/>
      <c r="J1178" s="1"/>
      <c r="K1178" s="1"/>
      <c r="L1178" s="1"/>
      <c r="M1178" s="1"/>
      <c r="N1178" s="1"/>
      <c r="T1178"/>
      <c r="U1178"/>
      <c r="V1178"/>
      <c r="W1178"/>
      <c r="X1178"/>
      <c r="Y1178"/>
    </row>
    <row r="1179" spans="7:25" ht="12.75">
      <c r="G1179" s="4"/>
      <c r="H1179" s="4"/>
      <c r="I1179" s="1"/>
      <c r="J1179" s="1"/>
      <c r="K1179" s="1"/>
      <c r="L1179" s="1"/>
      <c r="M1179" s="1"/>
      <c r="N1179" s="1"/>
      <c r="T1179"/>
      <c r="U1179"/>
      <c r="V1179"/>
      <c r="W1179"/>
      <c r="X1179"/>
      <c r="Y1179"/>
    </row>
    <row r="1180" spans="7:25" ht="12.75">
      <c r="G1180" s="4"/>
      <c r="H1180" s="4"/>
      <c r="I1180" s="1"/>
      <c r="J1180" s="1"/>
      <c r="K1180" s="1"/>
      <c r="L1180" s="1"/>
      <c r="M1180" s="1"/>
      <c r="N1180" s="1"/>
      <c r="T1180"/>
      <c r="U1180"/>
      <c r="V1180"/>
      <c r="W1180"/>
      <c r="X1180"/>
      <c r="Y1180"/>
    </row>
    <row r="1181" spans="7:25" ht="12.75">
      <c r="G1181" s="4"/>
      <c r="H1181" s="4"/>
      <c r="I1181" s="1"/>
      <c r="J1181" s="1"/>
      <c r="K1181" s="1"/>
      <c r="L1181" s="1"/>
      <c r="M1181" s="1"/>
      <c r="N1181" s="1"/>
      <c r="T1181"/>
      <c r="U1181"/>
      <c r="V1181"/>
      <c r="W1181"/>
      <c r="X1181"/>
      <c r="Y1181"/>
    </row>
    <row r="1182" spans="7:25" ht="12.75">
      <c r="G1182" s="4"/>
      <c r="H1182" s="4"/>
      <c r="I1182" s="1"/>
      <c r="J1182" s="1"/>
      <c r="K1182" s="1"/>
      <c r="L1182" s="1"/>
      <c r="M1182" s="1"/>
      <c r="N1182" s="1"/>
      <c r="T1182"/>
      <c r="U1182"/>
      <c r="V1182"/>
      <c r="W1182"/>
      <c r="X1182"/>
      <c r="Y1182"/>
    </row>
    <row r="1183" spans="7:25" ht="12.75">
      <c r="G1183" s="4"/>
      <c r="H1183" s="4"/>
      <c r="I1183" s="1"/>
      <c r="J1183" s="1"/>
      <c r="K1183" s="1"/>
      <c r="L1183" s="1"/>
      <c r="M1183" s="1"/>
      <c r="N1183" s="1"/>
      <c r="T1183"/>
      <c r="U1183"/>
      <c r="V1183"/>
      <c r="W1183"/>
      <c r="X1183"/>
      <c r="Y1183"/>
    </row>
    <row r="1184" spans="7:25" ht="12.75">
      <c r="G1184" s="4"/>
      <c r="H1184" s="4"/>
      <c r="I1184" s="1"/>
      <c r="J1184" s="1"/>
      <c r="K1184" s="1"/>
      <c r="L1184" s="1"/>
      <c r="M1184" s="1"/>
      <c r="N1184" s="1"/>
      <c r="T1184"/>
      <c r="U1184"/>
      <c r="V1184"/>
      <c r="W1184"/>
      <c r="X1184"/>
      <c r="Y1184"/>
    </row>
    <row r="1185" spans="7:25" ht="12.75">
      <c r="G1185" s="4"/>
      <c r="H1185" s="4"/>
      <c r="I1185" s="1"/>
      <c r="J1185" s="1"/>
      <c r="K1185" s="1"/>
      <c r="L1185" s="1"/>
      <c r="M1185" s="1"/>
      <c r="N1185" s="1"/>
      <c r="T1185"/>
      <c r="U1185"/>
      <c r="V1185"/>
      <c r="W1185"/>
      <c r="X1185"/>
      <c r="Y1185"/>
    </row>
    <row r="1186" spans="7:25" ht="12.75">
      <c r="G1186" s="4"/>
      <c r="H1186" s="4"/>
      <c r="I1186" s="1"/>
      <c r="J1186" s="1"/>
      <c r="K1186" s="1"/>
      <c r="L1186" s="1"/>
      <c r="M1186" s="1"/>
      <c r="N1186" s="1"/>
      <c r="T1186"/>
      <c r="U1186"/>
      <c r="V1186"/>
      <c r="W1186"/>
      <c r="X1186"/>
      <c r="Y1186"/>
    </row>
    <row r="1187" spans="7:25" ht="12.75">
      <c r="G1187" s="4"/>
      <c r="H1187" s="4"/>
      <c r="I1187" s="1"/>
      <c r="J1187" s="1"/>
      <c r="K1187" s="1"/>
      <c r="L1187" s="1"/>
      <c r="M1187" s="1"/>
      <c r="N1187" s="1"/>
      <c r="T1187"/>
      <c r="U1187"/>
      <c r="V1187"/>
      <c r="W1187"/>
      <c r="X1187"/>
      <c r="Y1187"/>
    </row>
    <row r="1188" spans="7:25" ht="12.75">
      <c r="G1188" s="4"/>
      <c r="H1188" s="4"/>
      <c r="I1188" s="1"/>
      <c r="J1188" s="1"/>
      <c r="K1188" s="1"/>
      <c r="L1188" s="1"/>
      <c r="M1188" s="1"/>
      <c r="N1188" s="1"/>
      <c r="T1188"/>
      <c r="U1188"/>
      <c r="V1188"/>
      <c r="W1188"/>
      <c r="X1188"/>
      <c r="Y1188"/>
    </row>
    <row r="1189" spans="7:25" ht="12.75">
      <c r="G1189" s="4"/>
      <c r="H1189" s="4"/>
      <c r="I1189" s="1"/>
      <c r="J1189" s="1"/>
      <c r="K1189" s="1"/>
      <c r="L1189" s="1"/>
      <c r="M1189" s="1"/>
      <c r="N1189" s="1"/>
      <c r="T1189"/>
      <c r="U1189"/>
      <c r="V1189"/>
      <c r="W1189"/>
      <c r="X1189"/>
      <c r="Y1189"/>
    </row>
    <row r="1190" spans="7:25" ht="12.75">
      <c r="G1190" s="4"/>
      <c r="H1190" s="4"/>
      <c r="I1190" s="1"/>
      <c r="J1190" s="1"/>
      <c r="K1190" s="1"/>
      <c r="L1190" s="1"/>
      <c r="M1190" s="1"/>
      <c r="N1190" s="1"/>
      <c r="T1190"/>
      <c r="U1190"/>
      <c r="V1190"/>
      <c r="W1190"/>
      <c r="X1190"/>
      <c r="Y1190"/>
    </row>
    <row r="1191" spans="7:25" ht="12.75">
      <c r="G1191" s="4"/>
      <c r="H1191" s="4"/>
      <c r="I1191" s="1"/>
      <c r="J1191" s="1"/>
      <c r="K1191" s="1"/>
      <c r="L1191" s="1"/>
      <c r="M1191" s="1"/>
      <c r="N1191" s="1"/>
      <c r="T1191"/>
      <c r="U1191"/>
      <c r="V1191"/>
      <c r="W1191"/>
      <c r="X1191"/>
      <c r="Y1191"/>
    </row>
    <row r="1192" spans="7:25" ht="12.75">
      <c r="G1192" s="4"/>
      <c r="H1192" s="4"/>
      <c r="I1192" s="1"/>
      <c r="J1192" s="1"/>
      <c r="K1192" s="1"/>
      <c r="L1192" s="1"/>
      <c r="M1192" s="1"/>
      <c r="N1192" s="1"/>
      <c r="T1192"/>
      <c r="U1192"/>
      <c r="V1192"/>
      <c r="W1192"/>
      <c r="X1192"/>
      <c r="Y1192"/>
    </row>
    <row r="1193" spans="7:25" ht="12.75">
      <c r="G1193" s="4"/>
      <c r="H1193" s="4"/>
      <c r="I1193" s="1"/>
      <c r="J1193" s="1"/>
      <c r="K1193" s="1"/>
      <c r="L1193" s="1"/>
      <c r="M1193" s="1"/>
      <c r="N1193" s="1"/>
      <c r="T1193"/>
      <c r="U1193"/>
      <c r="V1193"/>
      <c r="W1193"/>
      <c r="X1193"/>
      <c r="Y1193"/>
    </row>
    <row r="1194" spans="7:25" ht="12.75">
      <c r="G1194" s="4"/>
      <c r="H1194" s="4"/>
      <c r="I1194" s="1"/>
      <c r="J1194" s="1"/>
      <c r="K1194" s="1"/>
      <c r="L1194" s="1"/>
      <c r="M1194" s="1"/>
      <c r="N1194" s="1"/>
      <c r="T1194"/>
      <c r="U1194"/>
      <c r="V1194"/>
      <c r="W1194"/>
      <c r="X1194"/>
      <c r="Y1194"/>
    </row>
    <row r="1195" spans="7:25" ht="12.75">
      <c r="G1195" s="4"/>
      <c r="H1195" s="4"/>
      <c r="I1195" s="1"/>
      <c r="J1195" s="1"/>
      <c r="K1195" s="1"/>
      <c r="L1195" s="1"/>
      <c r="M1195" s="1"/>
      <c r="N1195" s="1"/>
      <c r="T1195"/>
      <c r="U1195"/>
      <c r="V1195"/>
      <c r="W1195"/>
      <c r="X1195"/>
      <c r="Y1195"/>
    </row>
    <row r="1196" spans="7:25" ht="12.75">
      <c r="G1196" s="4"/>
      <c r="H1196" s="4"/>
      <c r="I1196" s="1"/>
      <c r="J1196" s="1"/>
      <c r="K1196" s="1"/>
      <c r="L1196" s="1"/>
      <c r="M1196" s="1"/>
      <c r="N1196" s="1"/>
      <c r="T1196"/>
      <c r="U1196"/>
      <c r="V1196"/>
      <c r="W1196"/>
      <c r="X1196"/>
      <c r="Y1196"/>
    </row>
    <row r="1197" spans="7:25" ht="12.75">
      <c r="G1197" s="4"/>
      <c r="H1197" s="4"/>
      <c r="I1197" s="1"/>
      <c r="J1197" s="1"/>
      <c r="K1197" s="1"/>
      <c r="L1197" s="1"/>
      <c r="M1197" s="1"/>
      <c r="N1197" s="1"/>
      <c r="T1197"/>
      <c r="U1197"/>
      <c r="V1197"/>
      <c r="W1197"/>
      <c r="X1197"/>
      <c r="Y1197"/>
    </row>
    <row r="1198" spans="7:25" ht="12.75">
      <c r="G1198" s="4"/>
      <c r="H1198" s="4"/>
      <c r="I1198" s="1"/>
      <c r="J1198" s="1"/>
      <c r="K1198" s="1"/>
      <c r="L1198" s="1"/>
      <c r="M1198" s="1"/>
      <c r="N1198" s="1"/>
      <c r="T1198"/>
      <c r="U1198"/>
      <c r="V1198"/>
      <c r="W1198"/>
      <c r="X1198"/>
      <c r="Y1198"/>
    </row>
    <row r="1199" spans="7:25" ht="12.75">
      <c r="G1199" s="4"/>
      <c r="H1199" s="4"/>
      <c r="I1199" s="1"/>
      <c r="J1199" s="1"/>
      <c r="K1199" s="1"/>
      <c r="L1199" s="1"/>
      <c r="M1199" s="1"/>
      <c r="N1199" s="1"/>
      <c r="T1199"/>
      <c r="U1199"/>
      <c r="V1199"/>
      <c r="W1199"/>
      <c r="X1199"/>
      <c r="Y1199"/>
    </row>
    <row r="1200" spans="7:25" ht="12.75">
      <c r="G1200" s="4"/>
      <c r="H1200" s="4"/>
      <c r="I1200" s="1"/>
      <c r="J1200" s="1"/>
      <c r="K1200" s="1"/>
      <c r="L1200" s="1"/>
      <c r="M1200" s="1"/>
      <c r="N1200" s="1"/>
      <c r="T1200"/>
      <c r="U1200"/>
      <c r="V1200"/>
      <c r="W1200"/>
      <c r="X1200"/>
      <c r="Y1200"/>
    </row>
    <row r="1201" spans="7:25" ht="12.75">
      <c r="G1201" s="4"/>
      <c r="H1201" s="4"/>
      <c r="I1201" s="1"/>
      <c r="J1201" s="1"/>
      <c r="K1201" s="1"/>
      <c r="L1201" s="1"/>
      <c r="M1201" s="1"/>
      <c r="N1201" s="1"/>
      <c r="T1201"/>
      <c r="U1201"/>
      <c r="V1201"/>
      <c r="W1201"/>
      <c r="X1201"/>
      <c r="Y1201"/>
    </row>
  </sheetData>
  <sheetProtection sheet="1" objects="1" scenarios="1"/>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Pierre Leclerc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Formules matricielles</dc:title>
  <dc:subject/>
  <dc:creator>www.excel-vba-access.com/excel</dc:creator>
  <cp:keywords/>
  <dc:description/>
  <cp:lastModifiedBy>Pierre</cp:lastModifiedBy>
  <cp:lastPrinted>2006-01-30T11:11:54Z</cp:lastPrinted>
  <dcterms:created xsi:type="dcterms:W3CDTF">1999-10-09T15:59:28Z</dcterms:created>
  <dcterms:modified xsi:type="dcterms:W3CDTF">2006-05-22T20:39:51Z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